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050" activeTab="0"/>
  </bookViews>
  <sheets>
    <sheet name="Cũ" sheetId="1" r:id="rId1"/>
    <sheet name="Mớ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<sst xmlns="http://schemas.openxmlformats.org/spreadsheetml/2006/main" count="40" uniqueCount="20">
  <si>
    <t>UBND THÀNH PHỐ HÀ NỘI</t>
  </si>
  <si>
    <t>SỞ GIÁO DỤC VÀ ĐÀO TẠO</t>
  </si>
  <si>
    <t>BẢNG TRA CỨU LẬP KẾ HOẠCH BIÊN CHẾ GIÁO VIÊN</t>
  </si>
  <si>
    <t>Số lớp</t>
  </si>
  <si>
    <t>Toán</t>
  </si>
  <si>
    <t>Lý</t>
  </si>
  <si>
    <t>Hóa</t>
  </si>
  <si>
    <t>Sinh</t>
  </si>
  <si>
    <t>KTCN</t>
  </si>
  <si>
    <t>KTNN</t>
  </si>
  <si>
    <t>Văn</t>
  </si>
  <si>
    <t>Sử</t>
  </si>
  <si>
    <t>Địa</t>
  </si>
  <si>
    <t>Ngoại ngữ</t>
  </si>
  <si>
    <t>GDCD</t>
  </si>
  <si>
    <t>TDTT</t>
  </si>
  <si>
    <t>Tin</t>
  </si>
  <si>
    <t>GDQP</t>
  </si>
  <si>
    <t>Tổng</t>
  </si>
  <si>
    <t>CÁC TRƯỜNG THPT HÀ NỘI NĂM HỌC 2016 - 2017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</si>
</sst>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140625" style="1" customWidth="1"/>
    <col min="2" max="16" width="6.57421875" style="1" customWidth="1"/>
    <col min="17" max="16384" width="9.140625" style="1" customWidth="1"/>
  </cols>
  <sheetData>
    <row r="1" spans="1:6" ht="15.75">
      <c r="A1" s="11" t="s">
        <v>0</v>
      </c>
      <c r="B1" s="11"/>
      <c r="C1" s="11"/>
      <c r="D1" s="11"/>
      <c r="E1" s="11"/>
      <c r="F1" s="11"/>
    </row>
    <row r="2" spans="1:6" ht="15.75">
      <c r="A2" s="12" t="s">
        <v>1</v>
      </c>
      <c r="B2" s="12"/>
      <c r="C2" s="12"/>
      <c r="D2" s="12"/>
      <c r="E2" s="12"/>
      <c r="F2" s="12"/>
    </row>
    <row r="3" spans="1:6" ht="15.75">
      <c r="A3" s="2"/>
      <c r="B3" s="2"/>
      <c r="C3" s="2"/>
      <c r="D3" s="2"/>
      <c r="E3" s="2"/>
      <c r="F3" s="2"/>
    </row>
    <row r="4" spans="1:16" ht="15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.75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7" spans="1:16" s="3" customFormat="1" ht="25.5">
      <c r="A7" s="9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  <c r="O7" s="7" t="s">
        <v>17</v>
      </c>
      <c r="P7" s="7" t="s">
        <v>18</v>
      </c>
    </row>
    <row r="8" spans="1:16" ht="15.75">
      <c r="A8" s="10"/>
      <c r="B8" s="6">
        <v>0.39</v>
      </c>
      <c r="C8" s="6">
        <v>0.22</v>
      </c>
      <c r="D8" s="6">
        <v>0.2</v>
      </c>
      <c r="E8" s="6">
        <v>0.15</v>
      </c>
      <c r="F8" s="6">
        <v>0.06</v>
      </c>
      <c r="G8" s="6">
        <v>0.04</v>
      </c>
      <c r="H8" s="6">
        <v>0.31</v>
      </c>
      <c r="I8" s="6">
        <v>0.13</v>
      </c>
      <c r="J8" s="6">
        <v>0.13</v>
      </c>
      <c r="K8" s="6">
        <v>0.26</v>
      </c>
      <c r="L8" s="6">
        <v>0.07</v>
      </c>
      <c r="M8" s="6">
        <v>0.13</v>
      </c>
      <c r="N8" s="6">
        <v>0.11</v>
      </c>
      <c r="O8" s="6">
        <v>0.05</v>
      </c>
      <c r="P8" s="6">
        <f>SUM(B8:O8)</f>
        <v>2.2499999999999996</v>
      </c>
    </row>
    <row r="9" spans="1:16" ht="16.5" customHeight="1">
      <c r="A9" s="4">
        <v>10</v>
      </c>
      <c r="B9" s="5">
        <f>A9*0.39</f>
        <v>3.9000000000000004</v>
      </c>
      <c r="C9" s="5">
        <f>A9*0.22</f>
        <v>2.2</v>
      </c>
      <c r="D9" s="5">
        <f>A9*0.2</f>
        <v>2</v>
      </c>
      <c r="E9" s="5">
        <f>A9*0.15</f>
        <v>1.5</v>
      </c>
      <c r="F9" s="5">
        <f>A9*0.06</f>
        <v>0.6</v>
      </c>
      <c r="G9" s="5">
        <f>A9*0.04</f>
        <v>0.4</v>
      </c>
      <c r="H9" s="5">
        <f>A9*0.31</f>
        <v>3.1</v>
      </c>
      <c r="I9" s="5">
        <f>A9*0.13</f>
        <v>1.3</v>
      </c>
      <c r="J9" s="5">
        <f>A9*0.13</f>
        <v>1.3</v>
      </c>
      <c r="K9" s="5">
        <f>A9*0.26</f>
        <v>2.6</v>
      </c>
      <c r="L9" s="5">
        <f>A9*0.07</f>
        <v>0.7000000000000001</v>
      </c>
      <c r="M9" s="5">
        <f>A9*0.13</f>
        <v>1.3</v>
      </c>
      <c r="N9" s="5">
        <f>A9*0.11</f>
        <v>1.1</v>
      </c>
      <c r="O9" s="5">
        <f>A9*0.05</f>
        <v>0.5</v>
      </c>
      <c r="P9" s="8">
        <f>SUM(B9:O9)</f>
        <v>22.500000000000004</v>
      </c>
    </row>
    <row r="10" spans="1:16" ht="16.5" customHeight="1">
      <c r="A10" s="4">
        <v>14</v>
      </c>
      <c r="B10" s="5">
        <f>A10*0.39</f>
        <v>5.46</v>
      </c>
      <c r="C10" s="5">
        <f aca="true" t="shared" si="0" ref="C10:C46">A10*0.22</f>
        <v>3.08</v>
      </c>
      <c r="D10" s="5">
        <f aca="true" t="shared" si="1" ref="D10:D46">A10*0.2</f>
        <v>2.8000000000000003</v>
      </c>
      <c r="E10" s="5">
        <f aca="true" t="shared" si="2" ref="E10:E46">A10*0.15</f>
        <v>2.1</v>
      </c>
      <c r="F10" s="5">
        <f aca="true" t="shared" si="3" ref="F10:F46">A10*0.06</f>
        <v>0.84</v>
      </c>
      <c r="G10" s="5">
        <f aca="true" t="shared" si="4" ref="G10:G46">A10*0.04</f>
        <v>0.56</v>
      </c>
      <c r="H10" s="5">
        <f aca="true" t="shared" si="5" ref="H10:H46">A10*0.31</f>
        <v>4.34</v>
      </c>
      <c r="I10" s="5">
        <f aca="true" t="shared" si="6" ref="I10:I46">A10*0.13</f>
        <v>1.82</v>
      </c>
      <c r="J10" s="5">
        <f aca="true" t="shared" si="7" ref="J10:J46">A10*0.13</f>
        <v>1.82</v>
      </c>
      <c r="K10" s="5">
        <f aca="true" t="shared" si="8" ref="K10:K46">A10*0.26</f>
        <v>3.64</v>
      </c>
      <c r="L10" s="5">
        <f aca="true" t="shared" si="9" ref="L10:L46">A10*0.07</f>
        <v>0.9800000000000001</v>
      </c>
      <c r="M10" s="5">
        <f aca="true" t="shared" si="10" ref="M10:M46">A10*0.13</f>
        <v>1.82</v>
      </c>
      <c r="N10" s="5">
        <f aca="true" t="shared" si="11" ref="N10:N46">A10*0.11</f>
        <v>1.54</v>
      </c>
      <c r="O10" s="5">
        <f aca="true" t="shared" si="12" ref="O10:O46">A10*0.05</f>
        <v>0.7000000000000001</v>
      </c>
      <c r="P10" s="8">
        <f>SUM(B10:O10)</f>
        <v>31.5</v>
      </c>
    </row>
    <row r="11" spans="1:16" ht="16.5" customHeight="1">
      <c r="A11" s="4">
        <v>15</v>
      </c>
      <c r="B11" s="5">
        <f aca="true" t="shared" si="13" ref="B11:B46">A11*0.39</f>
        <v>5.8500000000000005</v>
      </c>
      <c r="C11" s="5">
        <f t="shared" si="0"/>
        <v>3.3</v>
      </c>
      <c r="D11" s="5">
        <f t="shared" si="1"/>
        <v>3</v>
      </c>
      <c r="E11" s="5">
        <f t="shared" si="2"/>
        <v>2.25</v>
      </c>
      <c r="F11" s="5">
        <f t="shared" si="3"/>
        <v>0.8999999999999999</v>
      </c>
      <c r="G11" s="5">
        <f t="shared" si="4"/>
        <v>0.6</v>
      </c>
      <c r="H11" s="5">
        <f t="shared" si="5"/>
        <v>4.65</v>
      </c>
      <c r="I11" s="5">
        <f t="shared" si="6"/>
        <v>1.9500000000000002</v>
      </c>
      <c r="J11" s="5">
        <f t="shared" si="7"/>
        <v>1.9500000000000002</v>
      </c>
      <c r="K11" s="5">
        <f t="shared" si="8"/>
        <v>3.9000000000000004</v>
      </c>
      <c r="L11" s="5">
        <f t="shared" si="9"/>
        <v>1.05</v>
      </c>
      <c r="M11" s="5">
        <f t="shared" si="10"/>
        <v>1.9500000000000002</v>
      </c>
      <c r="N11" s="5">
        <f t="shared" si="11"/>
        <v>1.65</v>
      </c>
      <c r="O11" s="5">
        <f t="shared" si="12"/>
        <v>0.75</v>
      </c>
      <c r="P11" s="8">
        <f aca="true" t="shared" si="14" ref="P11:P46">SUM(B11:O11)</f>
        <v>33.75</v>
      </c>
    </row>
    <row r="12" spans="1:16" ht="16.5" customHeight="1">
      <c r="A12" s="4">
        <v>16</v>
      </c>
      <c r="B12" s="5">
        <f t="shared" si="13"/>
        <v>6.24</v>
      </c>
      <c r="C12" s="5">
        <f t="shared" si="0"/>
        <v>3.52</v>
      </c>
      <c r="D12" s="5">
        <f t="shared" si="1"/>
        <v>3.2</v>
      </c>
      <c r="E12" s="5">
        <f t="shared" si="2"/>
        <v>2.4</v>
      </c>
      <c r="F12" s="5">
        <f t="shared" si="3"/>
        <v>0.96</v>
      </c>
      <c r="G12" s="5">
        <f t="shared" si="4"/>
        <v>0.64</v>
      </c>
      <c r="H12" s="5">
        <f t="shared" si="5"/>
        <v>4.96</v>
      </c>
      <c r="I12" s="5">
        <f t="shared" si="6"/>
        <v>2.08</v>
      </c>
      <c r="J12" s="5">
        <f t="shared" si="7"/>
        <v>2.08</v>
      </c>
      <c r="K12" s="5">
        <f t="shared" si="8"/>
        <v>4.16</v>
      </c>
      <c r="L12" s="5">
        <f t="shared" si="9"/>
        <v>1.12</v>
      </c>
      <c r="M12" s="5">
        <f t="shared" si="10"/>
        <v>2.08</v>
      </c>
      <c r="N12" s="5">
        <f t="shared" si="11"/>
        <v>1.76</v>
      </c>
      <c r="O12" s="5">
        <f t="shared" si="12"/>
        <v>0.8</v>
      </c>
      <c r="P12" s="8">
        <f t="shared" si="14"/>
        <v>35.99999999999999</v>
      </c>
    </row>
    <row r="13" spans="1:16" ht="16.5" customHeight="1">
      <c r="A13" s="4">
        <v>17</v>
      </c>
      <c r="B13" s="5">
        <f t="shared" si="13"/>
        <v>6.63</v>
      </c>
      <c r="C13" s="5">
        <f t="shared" si="0"/>
        <v>3.74</v>
      </c>
      <c r="D13" s="5">
        <f t="shared" si="1"/>
        <v>3.4000000000000004</v>
      </c>
      <c r="E13" s="5">
        <f t="shared" si="2"/>
        <v>2.55</v>
      </c>
      <c r="F13" s="5">
        <f t="shared" si="3"/>
        <v>1.02</v>
      </c>
      <c r="G13" s="5">
        <f t="shared" si="4"/>
        <v>0.68</v>
      </c>
      <c r="H13" s="5">
        <f t="shared" si="5"/>
        <v>5.27</v>
      </c>
      <c r="I13" s="5">
        <f t="shared" si="6"/>
        <v>2.21</v>
      </c>
      <c r="J13" s="5">
        <f t="shared" si="7"/>
        <v>2.21</v>
      </c>
      <c r="K13" s="5">
        <f t="shared" si="8"/>
        <v>4.42</v>
      </c>
      <c r="L13" s="5">
        <f t="shared" si="9"/>
        <v>1.1900000000000002</v>
      </c>
      <c r="M13" s="5">
        <f t="shared" si="10"/>
        <v>2.21</v>
      </c>
      <c r="N13" s="5">
        <f t="shared" si="11"/>
        <v>1.87</v>
      </c>
      <c r="O13" s="5">
        <f t="shared" si="12"/>
        <v>0.8500000000000001</v>
      </c>
      <c r="P13" s="8">
        <f t="shared" si="14"/>
        <v>38.25</v>
      </c>
    </row>
    <row r="14" spans="1:16" ht="16.5" customHeight="1">
      <c r="A14" s="4">
        <v>18</v>
      </c>
      <c r="B14" s="5">
        <f t="shared" si="13"/>
        <v>7.0200000000000005</v>
      </c>
      <c r="C14" s="5">
        <f t="shared" si="0"/>
        <v>3.96</v>
      </c>
      <c r="D14" s="5">
        <f t="shared" si="1"/>
        <v>3.6</v>
      </c>
      <c r="E14" s="5">
        <f t="shared" si="2"/>
        <v>2.6999999999999997</v>
      </c>
      <c r="F14" s="5">
        <f t="shared" si="3"/>
        <v>1.08</v>
      </c>
      <c r="G14" s="5">
        <f t="shared" si="4"/>
        <v>0.72</v>
      </c>
      <c r="H14" s="5">
        <f t="shared" si="5"/>
        <v>5.58</v>
      </c>
      <c r="I14" s="5">
        <f t="shared" si="6"/>
        <v>2.34</v>
      </c>
      <c r="J14" s="5">
        <f t="shared" si="7"/>
        <v>2.34</v>
      </c>
      <c r="K14" s="5">
        <f t="shared" si="8"/>
        <v>4.68</v>
      </c>
      <c r="L14" s="5">
        <f t="shared" si="9"/>
        <v>1.2600000000000002</v>
      </c>
      <c r="M14" s="5">
        <f t="shared" si="10"/>
        <v>2.34</v>
      </c>
      <c r="N14" s="5">
        <f t="shared" si="11"/>
        <v>1.98</v>
      </c>
      <c r="O14" s="5">
        <f t="shared" si="12"/>
        <v>0.9</v>
      </c>
      <c r="P14" s="8">
        <f t="shared" si="14"/>
        <v>40.499999999999986</v>
      </c>
    </row>
    <row r="15" spans="1:16" ht="16.5" customHeight="1">
      <c r="A15" s="4">
        <v>19</v>
      </c>
      <c r="B15" s="5">
        <f t="shared" si="13"/>
        <v>7.41</v>
      </c>
      <c r="C15" s="5">
        <f t="shared" si="0"/>
        <v>4.18</v>
      </c>
      <c r="D15" s="5">
        <f t="shared" si="1"/>
        <v>3.8000000000000003</v>
      </c>
      <c r="E15" s="5">
        <f t="shared" si="2"/>
        <v>2.85</v>
      </c>
      <c r="F15" s="5">
        <f t="shared" si="3"/>
        <v>1.14</v>
      </c>
      <c r="G15" s="5">
        <f t="shared" si="4"/>
        <v>0.76</v>
      </c>
      <c r="H15" s="5">
        <f t="shared" si="5"/>
        <v>5.89</v>
      </c>
      <c r="I15" s="5">
        <f t="shared" si="6"/>
        <v>2.47</v>
      </c>
      <c r="J15" s="5">
        <f t="shared" si="7"/>
        <v>2.47</v>
      </c>
      <c r="K15" s="5">
        <f t="shared" si="8"/>
        <v>4.94</v>
      </c>
      <c r="L15" s="5">
        <f t="shared" si="9"/>
        <v>1.33</v>
      </c>
      <c r="M15" s="5">
        <f t="shared" si="10"/>
        <v>2.47</v>
      </c>
      <c r="N15" s="5">
        <f t="shared" si="11"/>
        <v>2.09</v>
      </c>
      <c r="O15" s="5">
        <f t="shared" si="12"/>
        <v>0.9500000000000001</v>
      </c>
      <c r="P15" s="8">
        <f t="shared" si="14"/>
        <v>42.75</v>
      </c>
    </row>
    <row r="16" spans="1:16" ht="16.5" customHeight="1">
      <c r="A16" s="4">
        <v>20</v>
      </c>
      <c r="B16" s="5">
        <f t="shared" si="13"/>
        <v>7.800000000000001</v>
      </c>
      <c r="C16" s="5">
        <f t="shared" si="0"/>
        <v>4.4</v>
      </c>
      <c r="D16" s="5">
        <f t="shared" si="1"/>
        <v>4</v>
      </c>
      <c r="E16" s="5">
        <f t="shared" si="2"/>
        <v>3</v>
      </c>
      <c r="F16" s="5">
        <f t="shared" si="3"/>
        <v>1.2</v>
      </c>
      <c r="G16" s="5">
        <f t="shared" si="4"/>
        <v>0.8</v>
      </c>
      <c r="H16" s="5">
        <f t="shared" si="5"/>
        <v>6.2</v>
      </c>
      <c r="I16" s="5">
        <f t="shared" si="6"/>
        <v>2.6</v>
      </c>
      <c r="J16" s="5">
        <f t="shared" si="7"/>
        <v>2.6</v>
      </c>
      <c r="K16" s="5">
        <f t="shared" si="8"/>
        <v>5.2</v>
      </c>
      <c r="L16" s="5">
        <f t="shared" si="9"/>
        <v>1.4000000000000001</v>
      </c>
      <c r="M16" s="5">
        <f t="shared" si="10"/>
        <v>2.6</v>
      </c>
      <c r="N16" s="5">
        <f t="shared" si="11"/>
        <v>2.2</v>
      </c>
      <c r="O16" s="5">
        <f t="shared" si="12"/>
        <v>1</v>
      </c>
      <c r="P16" s="8">
        <f t="shared" si="14"/>
        <v>45.00000000000001</v>
      </c>
    </row>
    <row r="17" spans="1:16" ht="16.5" customHeight="1">
      <c r="A17" s="4">
        <v>21</v>
      </c>
      <c r="B17" s="5">
        <f t="shared" si="13"/>
        <v>8.19</v>
      </c>
      <c r="C17" s="5">
        <f t="shared" si="0"/>
        <v>4.62</v>
      </c>
      <c r="D17" s="5">
        <f t="shared" si="1"/>
        <v>4.2</v>
      </c>
      <c r="E17" s="5">
        <f t="shared" si="2"/>
        <v>3.15</v>
      </c>
      <c r="F17" s="5">
        <f t="shared" si="3"/>
        <v>1.26</v>
      </c>
      <c r="G17" s="5">
        <f t="shared" si="4"/>
        <v>0.84</v>
      </c>
      <c r="H17" s="5">
        <f t="shared" si="5"/>
        <v>6.51</v>
      </c>
      <c r="I17" s="5">
        <f t="shared" si="6"/>
        <v>2.73</v>
      </c>
      <c r="J17" s="5">
        <f t="shared" si="7"/>
        <v>2.73</v>
      </c>
      <c r="K17" s="5">
        <f t="shared" si="8"/>
        <v>5.46</v>
      </c>
      <c r="L17" s="5">
        <f t="shared" si="9"/>
        <v>1.4700000000000002</v>
      </c>
      <c r="M17" s="5">
        <f t="shared" si="10"/>
        <v>2.73</v>
      </c>
      <c r="N17" s="5">
        <f t="shared" si="11"/>
        <v>2.31</v>
      </c>
      <c r="O17" s="5">
        <f t="shared" si="12"/>
        <v>1.05</v>
      </c>
      <c r="P17" s="8">
        <f t="shared" si="14"/>
        <v>47.24999999999999</v>
      </c>
    </row>
    <row r="18" spans="1:16" ht="16.5" customHeight="1">
      <c r="A18" s="4">
        <v>22</v>
      </c>
      <c r="B18" s="5">
        <f t="shared" si="13"/>
        <v>8.58</v>
      </c>
      <c r="C18" s="5">
        <f t="shared" si="0"/>
        <v>4.84</v>
      </c>
      <c r="D18" s="5">
        <f t="shared" si="1"/>
        <v>4.4</v>
      </c>
      <c r="E18" s="5">
        <f t="shared" si="2"/>
        <v>3.3</v>
      </c>
      <c r="F18" s="5">
        <f t="shared" si="3"/>
        <v>1.3199999999999998</v>
      </c>
      <c r="G18" s="5">
        <f t="shared" si="4"/>
        <v>0.88</v>
      </c>
      <c r="H18" s="5">
        <f t="shared" si="5"/>
        <v>6.82</v>
      </c>
      <c r="I18" s="5">
        <f t="shared" si="6"/>
        <v>2.8600000000000003</v>
      </c>
      <c r="J18" s="5">
        <f t="shared" si="7"/>
        <v>2.8600000000000003</v>
      </c>
      <c r="K18" s="5">
        <f t="shared" si="8"/>
        <v>5.720000000000001</v>
      </c>
      <c r="L18" s="5">
        <f t="shared" si="9"/>
        <v>1.54</v>
      </c>
      <c r="M18" s="5">
        <f t="shared" si="10"/>
        <v>2.8600000000000003</v>
      </c>
      <c r="N18" s="5">
        <f t="shared" si="11"/>
        <v>2.42</v>
      </c>
      <c r="O18" s="5">
        <f t="shared" si="12"/>
        <v>1.1</v>
      </c>
      <c r="P18" s="8">
        <f t="shared" si="14"/>
        <v>49.5</v>
      </c>
    </row>
    <row r="19" spans="1:16" ht="16.5" customHeight="1">
      <c r="A19" s="4">
        <v>23</v>
      </c>
      <c r="B19" s="5">
        <f t="shared" si="13"/>
        <v>8.97</v>
      </c>
      <c r="C19" s="5">
        <f t="shared" si="0"/>
        <v>5.06</v>
      </c>
      <c r="D19" s="5">
        <f t="shared" si="1"/>
        <v>4.6000000000000005</v>
      </c>
      <c r="E19" s="5">
        <f t="shared" si="2"/>
        <v>3.4499999999999997</v>
      </c>
      <c r="F19" s="5">
        <f t="shared" si="3"/>
        <v>1.38</v>
      </c>
      <c r="G19" s="5">
        <f t="shared" si="4"/>
        <v>0.92</v>
      </c>
      <c r="H19" s="5">
        <f t="shared" si="5"/>
        <v>7.13</v>
      </c>
      <c r="I19" s="5">
        <f t="shared" si="6"/>
        <v>2.99</v>
      </c>
      <c r="J19" s="5">
        <f t="shared" si="7"/>
        <v>2.99</v>
      </c>
      <c r="K19" s="5">
        <f t="shared" si="8"/>
        <v>5.98</v>
      </c>
      <c r="L19" s="5">
        <f t="shared" si="9"/>
        <v>1.61</v>
      </c>
      <c r="M19" s="5">
        <f t="shared" si="10"/>
        <v>2.99</v>
      </c>
      <c r="N19" s="5">
        <f t="shared" si="11"/>
        <v>2.53</v>
      </c>
      <c r="O19" s="5">
        <f t="shared" si="12"/>
        <v>1.1500000000000001</v>
      </c>
      <c r="P19" s="8">
        <f t="shared" si="14"/>
        <v>51.75</v>
      </c>
    </row>
    <row r="20" spans="1:16" ht="16.5" customHeight="1">
      <c r="A20" s="4">
        <v>24</v>
      </c>
      <c r="B20" s="5">
        <f t="shared" si="13"/>
        <v>9.36</v>
      </c>
      <c r="C20" s="5">
        <f t="shared" si="0"/>
        <v>5.28</v>
      </c>
      <c r="D20" s="5">
        <f t="shared" si="1"/>
        <v>4.800000000000001</v>
      </c>
      <c r="E20" s="5">
        <f t="shared" si="2"/>
        <v>3.5999999999999996</v>
      </c>
      <c r="F20" s="5">
        <f t="shared" si="3"/>
        <v>1.44</v>
      </c>
      <c r="G20" s="5">
        <f t="shared" si="4"/>
        <v>0.96</v>
      </c>
      <c r="H20" s="5">
        <f t="shared" si="5"/>
        <v>7.4399999999999995</v>
      </c>
      <c r="I20" s="5">
        <f t="shared" si="6"/>
        <v>3.12</v>
      </c>
      <c r="J20" s="5">
        <f t="shared" si="7"/>
        <v>3.12</v>
      </c>
      <c r="K20" s="5">
        <f t="shared" si="8"/>
        <v>6.24</v>
      </c>
      <c r="L20" s="5">
        <f t="shared" si="9"/>
        <v>1.6800000000000002</v>
      </c>
      <c r="M20" s="5">
        <f t="shared" si="10"/>
        <v>3.12</v>
      </c>
      <c r="N20" s="5">
        <f t="shared" si="11"/>
        <v>2.64</v>
      </c>
      <c r="O20" s="5">
        <f t="shared" si="12"/>
        <v>1.2000000000000002</v>
      </c>
      <c r="P20" s="8">
        <f t="shared" si="14"/>
        <v>54</v>
      </c>
    </row>
    <row r="21" spans="1:16" ht="16.5" customHeight="1">
      <c r="A21" s="4">
        <v>25</v>
      </c>
      <c r="B21" s="5">
        <f t="shared" si="13"/>
        <v>9.75</v>
      </c>
      <c r="C21" s="5">
        <f t="shared" si="0"/>
        <v>5.5</v>
      </c>
      <c r="D21" s="5">
        <f t="shared" si="1"/>
        <v>5</v>
      </c>
      <c r="E21" s="5">
        <f t="shared" si="2"/>
        <v>3.75</v>
      </c>
      <c r="F21" s="5">
        <f t="shared" si="3"/>
        <v>1.5</v>
      </c>
      <c r="G21" s="5">
        <f t="shared" si="4"/>
        <v>1</v>
      </c>
      <c r="H21" s="5">
        <f t="shared" si="5"/>
        <v>7.75</v>
      </c>
      <c r="I21" s="5">
        <f t="shared" si="6"/>
        <v>3.25</v>
      </c>
      <c r="J21" s="5">
        <f t="shared" si="7"/>
        <v>3.25</v>
      </c>
      <c r="K21" s="5">
        <f t="shared" si="8"/>
        <v>6.5</v>
      </c>
      <c r="L21" s="5">
        <f t="shared" si="9"/>
        <v>1.7500000000000002</v>
      </c>
      <c r="M21" s="5">
        <f t="shared" si="10"/>
        <v>3.25</v>
      </c>
      <c r="N21" s="5">
        <f t="shared" si="11"/>
        <v>2.75</v>
      </c>
      <c r="O21" s="5">
        <f t="shared" si="12"/>
        <v>1.25</v>
      </c>
      <c r="P21" s="8">
        <f t="shared" si="14"/>
        <v>56.25</v>
      </c>
    </row>
    <row r="22" spans="1:16" ht="16.5" customHeight="1">
      <c r="A22" s="4">
        <v>26</v>
      </c>
      <c r="B22" s="5">
        <f t="shared" si="13"/>
        <v>10.14</v>
      </c>
      <c r="C22" s="5">
        <f t="shared" si="0"/>
        <v>5.72</v>
      </c>
      <c r="D22" s="5">
        <f t="shared" si="1"/>
        <v>5.2</v>
      </c>
      <c r="E22" s="5">
        <f t="shared" si="2"/>
        <v>3.9</v>
      </c>
      <c r="F22" s="5">
        <f t="shared" si="3"/>
        <v>1.56</v>
      </c>
      <c r="G22" s="5">
        <f t="shared" si="4"/>
        <v>1.04</v>
      </c>
      <c r="H22" s="5">
        <f t="shared" si="5"/>
        <v>8.06</v>
      </c>
      <c r="I22" s="5">
        <f t="shared" si="6"/>
        <v>3.38</v>
      </c>
      <c r="J22" s="5">
        <f t="shared" si="7"/>
        <v>3.38</v>
      </c>
      <c r="K22" s="5">
        <f t="shared" si="8"/>
        <v>6.76</v>
      </c>
      <c r="L22" s="5">
        <f t="shared" si="9"/>
        <v>1.8200000000000003</v>
      </c>
      <c r="M22" s="5">
        <f t="shared" si="10"/>
        <v>3.38</v>
      </c>
      <c r="N22" s="5">
        <f t="shared" si="11"/>
        <v>2.86</v>
      </c>
      <c r="O22" s="5">
        <f t="shared" si="12"/>
        <v>1.3</v>
      </c>
      <c r="P22" s="8">
        <f t="shared" si="14"/>
        <v>58.5</v>
      </c>
    </row>
    <row r="23" spans="1:16" ht="16.5" customHeight="1">
      <c r="A23" s="4">
        <v>27</v>
      </c>
      <c r="B23" s="5">
        <f t="shared" si="13"/>
        <v>10.530000000000001</v>
      </c>
      <c r="C23" s="5">
        <f t="shared" si="0"/>
        <v>5.94</v>
      </c>
      <c r="D23" s="5">
        <f t="shared" si="1"/>
        <v>5.4</v>
      </c>
      <c r="E23" s="5">
        <f t="shared" si="2"/>
        <v>4.05</v>
      </c>
      <c r="F23" s="5">
        <f t="shared" si="3"/>
        <v>1.6199999999999999</v>
      </c>
      <c r="G23" s="5">
        <f t="shared" si="4"/>
        <v>1.08</v>
      </c>
      <c r="H23" s="5">
        <f t="shared" si="5"/>
        <v>8.37</v>
      </c>
      <c r="I23" s="5">
        <f t="shared" si="6"/>
        <v>3.5100000000000002</v>
      </c>
      <c r="J23" s="5">
        <f t="shared" si="7"/>
        <v>3.5100000000000002</v>
      </c>
      <c r="K23" s="5">
        <f t="shared" si="8"/>
        <v>7.0200000000000005</v>
      </c>
      <c r="L23" s="5">
        <f t="shared" si="9"/>
        <v>1.8900000000000001</v>
      </c>
      <c r="M23" s="5">
        <f t="shared" si="10"/>
        <v>3.5100000000000002</v>
      </c>
      <c r="N23" s="5">
        <f t="shared" si="11"/>
        <v>2.97</v>
      </c>
      <c r="O23" s="5">
        <f t="shared" si="12"/>
        <v>1.35</v>
      </c>
      <c r="P23" s="8">
        <f t="shared" si="14"/>
        <v>60.75</v>
      </c>
    </row>
    <row r="24" spans="1:16" ht="16.5" customHeight="1">
      <c r="A24" s="4">
        <v>28</v>
      </c>
      <c r="B24" s="5">
        <f t="shared" si="13"/>
        <v>10.92</v>
      </c>
      <c r="C24" s="5">
        <f t="shared" si="0"/>
        <v>6.16</v>
      </c>
      <c r="D24" s="5">
        <f t="shared" si="1"/>
        <v>5.6000000000000005</v>
      </c>
      <c r="E24" s="5">
        <f t="shared" si="2"/>
        <v>4.2</v>
      </c>
      <c r="F24" s="5">
        <f t="shared" si="3"/>
        <v>1.68</v>
      </c>
      <c r="G24" s="5">
        <f t="shared" si="4"/>
        <v>1.12</v>
      </c>
      <c r="H24" s="5">
        <f t="shared" si="5"/>
        <v>8.68</v>
      </c>
      <c r="I24" s="5">
        <f t="shared" si="6"/>
        <v>3.64</v>
      </c>
      <c r="J24" s="5">
        <f t="shared" si="7"/>
        <v>3.64</v>
      </c>
      <c r="K24" s="5">
        <f t="shared" si="8"/>
        <v>7.28</v>
      </c>
      <c r="L24" s="5">
        <f t="shared" si="9"/>
        <v>1.9600000000000002</v>
      </c>
      <c r="M24" s="5">
        <f t="shared" si="10"/>
        <v>3.64</v>
      </c>
      <c r="N24" s="5">
        <f t="shared" si="11"/>
        <v>3.08</v>
      </c>
      <c r="O24" s="5">
        <f t="shared" si="12"/>
        <v>1.4000000000000001</v>
      </c>
      <c r="P24" s="8">
        <f t="shared" si="14"/>
        <v>63</v>
      </c>
    </row>
    <row r="25" spans="1:16" ht="16.5" customHeight="1">
      <c r="A25" s="4">
        <v>29</v>
      </c>
      <c r="B25" s="5">
        <f t="shared" si="13"/>
        <v>11.31</v>
      </c>
      <c r="C25" s="5">
        <f t="shared" si="0"/>
        <v>6.38</v>
      </c>
      <c r="D25" s="5">
        <f t="shared" si="1"/>
        <v>5.800000000000001</v>
      </c>
      <c r="E25" s="5">
        <f t="shared" si="2"/>
        <v>4.35</v>
      </c>
      <c r="F25" s="5">
        <f t="shared" si="3"/>
        <v>1.74</v>
      </c>
      <c r="G25" s="5">
        <f t="shared" si="4"/>
        <v>1.16</v>
      </c>
      <c r="H25" s="5">
        <f t="shared" si="5"/>
        <v>8.99</v>
      </c>
      <c r="I25" s="5">
        <f t="shared" si="6"/>
        <v>3.77</v>
      </c>
      <c r="J25" s="5">
        <f t="shared" si="7"/>
        <v>3.77</v>
      </c>
      <c r="K25" s="5">
        <f t="shared" si="8"/>
        <v>7.54</v>
      </c>
      <c r="L25" s="5">
        <f t="shared" si="9"/>
        <v>2.0300000000000002</v>
      </c>
      <c r="M25" s="5">
        <f t="shared" si="10"/>
        <v>3.77</v>
      </c>
      <c r="N25" s="5">
        <f t="shared" si="11"/>
        <v>3.19</v>
      </c>
      <c r="O25" s="5">
        <f t="shared" si="12"/>
        <v>1.4500000000000002</v>
      </c>
      <c r="P25" s="8">
        <f t="shared" si="14"/>
        <v>65.25000000000001</v>
      </c>
    </row>
    <row r="26" spans="1:16" ht="16.5" customHeight="1">
      <c r="A26" s="4">
        <v>30</v>
      </c>
      <c r="B26" s="5">
        <f t="shared" si="13"/>
        <v>11.700000000000001</v>
      </c>
      <c r="C26" s="5">
        <f t="shared" si="0"/>
        <v>6.6</v>
      </c>
      <c r="D26" s="5">
        <f t="shared" si="1"/>
        <v>6</v>
      </c>
      <c r="E26" s="5">
        <f t="shared" si="2"/>
        <v>4.5</v>
      </c>
      <c r="F26" s="5">
        <f t="shared" si="3"/>
        <v>1.7999999999999998</v>
      </c>
      <c r="G26" s="5">
        <f t="shared" si="4"/>
        <v>1.2</v>
      </c>
      <c r="H26" s="5">
        <f t="shared" si="5"/>
        <v>9.3</v>
      </c>
      <c r="I26" s="5">
        <f t="shared" si="6"/>
        <v>3.9000000000000004</v>
      </c>
      <c r="J26" s="5">
        <f t="shared" si="7"/>
        <v>3.9000000000000004</v>
      </c>
      <c r="K26" s="5">
        <f t="shared" si="8"/>
        <v>7.800000000000001</v>
      </c>
      <c r="L26" s="5">
        <f t="shared" si="9"/>
        <v>2.1</v>
      </c>
      <c r="M26" s="5">
        <f t="shared" si="10"/>
        <v>3.9000000000000004</v>
      </c>
      <c r="N26" s="5">
        <f t="shared" si="11"/>
        <v>3.3</v>
      </c>
      <c r="O26" s="5">
        <f t="shared" si="12"/>
        <v>1.5</v>
      </c>
      <c r="P26" s="8">
        <f t="shared" si="14"/>
        <v>67.5</v>
      </c>
    </row>
    <row r="27" spans="1:16" ht="16.5" customHeight="1">
      <c r="A27" s="4">
        <v>31</v>
      </c>
      <c r="B27" s="5">
        <f t="shared" si="13"/>
        <v>12.09</v>
      </c>
      <c r="C27" s="5">
        <f t="shared" si="0"/>
        <v>6.82</v>
      </c>
      <c r="D27" s="5">
        <f t="shared" si="1"/>
        <v>6.2</v>
      </c>
      <c r="E27" s="5">
        <f t="shared" si="2"/>
        <v>4.6499999999999995</v>
      </c>
      <c r="F27" s="5">
        <f t="shared" si="3"/>
        <v>1.8599999999999999</v>
      </c>
      <c r="G27" s="5">
        <f t="shared" si="4"/>
        <v>1.24</v>
      </c>
      <c r="H27" s="5">
        <f t="shared" si="5"/>
        <v>9.61</v>
      </c>
      <c r="I27" s="5">
        <f t="shared" si="6"/>
        <v>4.03</v>
      </c>
      <c r="J27" s="5">
        <f t="shared" si="7"/>
        <v>4.03</v>
      </c>
      <c r="K27" s="5">
        <f t="shared" si="8"/>
        <v>8.06</v>
      </c>
      <c r="L27" s="5">
        <f t="shared" si="9"/>
        <v>2.1700000000000004</v>
      </c>
      <c r="M27" s="5">
        <f t="shared" si="10"/>
        <v>4.03</v>
      </c>
      <c r="N27" s="5">
        <f t="shared" si="11"/>
        <v>3.41</v>
      </c>
      <c r="O27" s="5">
        <f t="shared" si="12"/>
        <v>1.55</v>
      </c>
      <c r="P27" s="8">
        <f t="shared" si="14"/>
        <v>69.75</v>
      </c>
    </row>
    <row r="28" spans="1:16" ht="16.5" customHeight="1">
      <c r="A28" s="4">
        <v>32</v>
      </c>
      <c r="B28" s="5">
        <f t="shared" si="13"/>
        <v>12.48</v>
      </c>
      <c r="C28" s="5">
        <f t="shared" si="0"/>
        <v>7.04</v>
      </c>
      <c r="D28" s="5">
        <f t="shared" si="1"/>
        <v>6.4</v>
      </c>
      <c r="E28" s="5">
        <f t="shared" si="2"/>
        <v>4.8</v>
      </c>
      <c r="F28" s="5">
        <f t="shared" si="3"/>
        <v>1.92</v>
      </c>
      <c r="G28" s="5">
        <f t="shared" si="4"/>
        <v>1.28</v>
      </c>
      <c r="H28" s="5">
        <f t="shared" si="5"/>
        <v>9.92</v>
      </c>
      <c r="I28" s="5">
        <f t="shared" si="6"/>
        <v>4.16</v>
      </c>
      <c r="J28" s="5">
        <f t="shared" si="7"/>
        <v>4.16</v>
      </c>
      <c r="K28" s="5">
        <f t="shared" si="8"/>
        <v>8.32</v>
      </c>
      <c r="L28" s="5">
        <f t="shared" si="9"/>
        <v>2.24</v>
      </c>
      <c r="M28" s="5">
        <f t="shared" si="10"/>
        <v>4.16</v>
      </c>
      <c r="N28" s="5">
        <f t="shared" si="11"/>
        <v>3.52</v>
      </c>
      <c r="O28" s="5">
        <f t="shared" si="12"/>
        <v>1.6</v>
      </c>
      <c r="P28" s="8">
        <f t="shared" si="14"/>
        <v>71.99999999999999</v>
      </c>
    </row>
    <row r="29" spans="1:16" ht="16.5" customHeight="1">
      <c r="A29" s="4">
        <v>33</v>
      </c>
      <c r="B29" s="5">
        <f t="shared" si="13"/>
        <v>12.870000000000001</v>
      </c>
      <c r="C29" s="5">
        <f t="shared" si="0"/>
        <v>7.26</v>
      </c>
      <c r="D29" s="5">
        <f t="shared" si="1"/>
        <v>6.6000000000000005</v>
      </c>
      <c r="E29" s="5">
        <f t="shared" si="2"/>
        <v>4.95</v>
      </c>
      <c r="F29" s="5">
        <f t="shared" si="3"/>
        <v>1.98</v>
      </c>
      <c r="G29" s="5">
        <f t="shared" si="4"/>
        <v>1.32</v>
      </c>
      <c r="H29" s="5">
        <f t="shared" si="5"/>
        <v>10.23</v>
      </c>
      <c r="I29" s="5">
        <f t="shared" si="6"/>
        <v>4.29</v>
      </c>
      <c r="J29" s="5">
        <f t="shared" si="7"/>
        <v>4.29</v>
      </c>
      <c r="K29" s="5">
        <f t="shared" si="8"/>
        <v>8.58</v>
      </c>
      <c r="L29" s="5">
        <f t="shared" si="9"/>
        <v>2.31</v>
      </c>
      <c r="M29" s="5">
        <f t="shared" si="10"/>
        <v>4.29</v>
      </c>
      <c r="N29" s="5">
        <f t="shared" si="11"/>
        <v>3.63</v>
      </c>
      <c r="O29" s="5">
        <f t="shared" si="12"/>
        <v>1.6500000000000001</v>
      </c>
      <c r="P29" s="8">
        <f t="shared" si="14"/>
        <v>74.25000000000001</v>
      </c>
    </row>
    <row r="30" spans="1:16" ht="16.5" customHeight="1">
      <c r="A30" s="4">
        <v>34</v>
      </c>
      <c r="B30" s="5">
        <f t="shared" si="13"/>
        <v>13.26</v>
      </c>
      <c r="C30" s="5">
        <f t="shared" si="0"/>
        <v>7.48</v>
      </c>
      <c r="D30" s="5">
        <f t="shared" si="1"/>
        <v>6.800000000000001</v>
      </c>
      <c r="E30" s="5">
        <f t="shared" si="2"/>
        <v>5.1</v>
      </c>
      <c r="F30" s="5">
        <f t="shared" si="3"/>
        <v>2.04</v>
      </c>
      <c r="G30" s="5">
        <f t="shared" si="4"/>
        <v>1.36</v>
      </c>
      <c r="H30" s="5">
        <f t="shared" si="5"/>
        <v>10.54</v>
      </c>
      <c r="I30" s="5">
        <f t="shared" si="6"/>
        <v>4.42</v>
      </c>
      <c r="J30" s="5">
        <f t="shared" si="7"/>
        <v>4.42</v>
      </c>
      <c r="K30" s="5">
        <f t="shared" si="8"/>
        <v>8.84</v>
      </c>
      <c r="L30" s="5">
        <f t="shared" si="9"/>
        <v>2.3800000000000003</v>
      </c>
      <c r="M30" s="5">
        <f t="shared" si="10"/>
        <v>4.42</v>
      </c>
      <c r="N30" s="5">
        <f t="shared" si="11"/>
        <v>3.74</v>
      </c>
      <c r="O30" s="5">
        <f t="shared" si="12"/>
        <v>1.7000000000000002</v>
      </c>
      <c r="P30" s="8">
        <f t="shared" si="14"/>
        <v>76.5</v>
      </c>
    </row>
    <row r="31" spans="1:16" ht="16.5" customHeight="1">
      <c r="A31" s="4">
        <v>35</v>
      </c>
      <c r="B31" s="5">
        <f t="shared" si="13"/>
        <v>13.65</v>
      </c>
      <c r="C31" s="5">
        <f t="shared" si="0"/>
        <v>7.7</v>
      </c>
      <c r="D31" s="5">
        <f t="shared" si="1"/>
        <v>7</v>
      </c>
      <c r="E31" s="5">
        <f t="shared" si="2"/>
        <v>5.25</v>
      </c>
      <c r="F31" s="5">
        <f t="shared" si="3"/>
        <v>2.1</v>
      </c>
      <c r="G31" s="5">
        <f t="shared" si="4"/>
        <v>1.4000000000000001</v>
      </c>
      <c r="H31" s="5">
        <f t="shared" si="5"/>
        <v>10.85</v>
      </c>
      <c r="I31" s="5">
        <f t="shared" si="6"/>
        <v>4.55</v>
      </c>
      <c r="J31" s="5">
        <f t="shared" si="7"/>
        <v>4.55</v>
      </c>
      <c r="K31" s="5">
        <f t="shared" si="8"/>
        <v>9.1</v>
      </c>
      <c r="L31" s="5">
        <f t="shared" si="9"/>
        <v>2.45</v>
      </c>
      <c r="M31" s="5">
        <f t="shared" si="10"/>
        <v>4.55</v>
      </c>
      <c r="N31" s="5">
        <f t="shared" si="11"/>
        <v>3.85</v>
      </c>
      <c r="O31" s="5">
        <f t="shared" si="12"/>
        <v>1.75</v>
      </c>
      <c r="P31" s="8">
        <f t="shared" si="14"/>
        <v>78.74999999999999</v>
      </c>
    </row>
    <row r="32" spans="1:16" ht="16.5" customHeight="1">
      <c r="A32" s="4">
        <v>36</v>
      </c>
      <c r="B32" s="5">
        <f t="shared" si="13"/>
        <v>14.040000000000001</v>
      </c>
      <c r="C32" s="5">
        <f t="shared" si="0"/>
        <v>7.92</v>
      </c>
      <c r="D32" s="5">
        <f t="shared" si="1"/>
        <v>7.2</v>
      </c>
      <c r="E32" s="5">
        <f t="shared" si="2"/>
        <v>5.3999999999999995</v>
      </c>
      <c r="F32" s="5">
        <f t="shared" si="3"/>
        <v>2.16</v>
      </c>
      <c r="G32" s="5">
        <f t="shared" si="4"/>
        <v>1.44</v>
      </c>
      <c r="H32" s="5">
        <f t="shared" si="5"/>
        <v>11.16</v>
      </c>
      <c r="I32" s="5">
        <f t="shared" si="6"/>
        <v>4.68</v>
      </c>
      <c r="J32" s="5">
        <f t="shared" si="7"/>
        <v>4.68</v>
      </c>
      <c r="K32" s="5">
        <f t="shared" si="8"/>
        <v>9.36</v>
      </c>
      <c r="L32" s="5">
        <f t="shared" si="9"/>
        <v>2.5200000000000005</v>
      </c>
      <c r="M32" s="5">
        <f t="shared" si="10"/>
        <v>4.68</v>
      </c>
      <c r="N32" s="5">
        <f t="shared" si="11"/>
        <v>3.96</v>
      </c>
      <c r="O32" s="5">
        <f t="shared" si="12"/>
        <v>1.8</v>
      </c>
      <c r="P32" s="8">
        <f t="shared" si="14"/>
        <v>80.99999999999997</v>
      </c>
    </row>
    <row r="33" spans="1:16" ht="16.5" customHeight="1">
      <c r="A33" s="4">
        <v>37</v>
      </c>
      <c r="B33" s="5">
        <f t="shared" si="13"/>
        <v>14.43</v>
      </c>
      <c r="C33" s="5">
        <f t="shared" si="0"/>
        <v>8.14</v>
      </c>
      <c r="D33" s="5">
        <f t="shared" si="1"/>
        <v>7.4</v>
      </c>
      <c r="E33" s="5">
        <f t="shared" si="2"/>
        <v>5.55</v>
      </c>
      <c r="F33" s="5">
        <f t="shared" si="3"/>
        <v>2.2199999999999998</v>
      </c>
      <c r="G33" s="5">
        <f t="shared" si="4"/>
        <v>1.48</v>
      </c>
      <c r="H33" s="5">
        <f t="shared" si="5"/>
        <v>11.47</v>
      </c>
      <c r="I33" s="5">
        <f t="shared" si="6"/>
        <v>4.8100000000000005</v>
      </c>
      <c r="J33" s="5">
        <f t="shared" si="7"/>
        <v>4.8100000000000005</v>
      </c>
      <c r="K33" s="5">
        <f t="shared" si="8"/>
        <v>9.620000000000001</v>
      </c>
      <c r="L33" s="5">
        <f t="shared" si="9"/>
        <v>2.5900000000000003</v>
      </c>
      <c r="M33" s="5">
        <f t="shared" si="10"/>
        <v>4.8100000000000005</v>
      </c>
      <c r="N33" s="5">
        <f t="shared" si="11"/>
        <v>4.07</v>
      </c>
      <c r="O33" s="5">
        <f t="shared" si="12"/>
        <v>1.85</v>
      </c>
      <c r="P33" s="8">
        <f t="shared" si="14"/>
        <v>83.25</v>
      </c>
    </row>
    <row r="34" spans="1:16" ht="16.5" customHeight="1">
      <c r="A34" s="4">
        <v>38</v>
      </c>
      <c r="B34" s="5">
        <f t="shared" si="13"/>
        <v>14.82</v>
      </c>
      <c r="C34" s="5">
        <f t="shared" si="0"/>
        <v>8.36</v>
      </c>
      <c r="D34" s="5">
        <f t="shared" si="1"/>
        <v>7.6000000000000005</v>
      </c>
      <c r="E34" s="5">
        <f t="shared" si="2"/>
        <v>5.7</v>
      </c>
      <c r="F34" s="5">
        <f t="shared" si="3"/>
        <v>2.28</v>
      </c>
      <c r="G34" s="5">
        <f t="shared" si="4"/>
        <v>1.52</v>
      </c>
      <c r="H34" s="5">
        <f t="shared" si="5"/>
        <v>11.78</v>
      </c>
      <c r="I34" s="5">
        <f t="shared" si="6"/>
        <v>4.94</v>
      </c>
      <c r="J34" s="5">
        <f t="shared" si="7"/>
        <v>4.94</v>
      </c>
      <c r="K34" s="5">
        <f t="shared" si="8"/>
        <v>9.88</v>
      </c>
      <c r="L34" s="5">
        <f t="shared" si="9"/>
        <v>2.66</v>
      </c>
      <c r="M34" s="5">
        <f t="shared" si="10"/>
        <v>4.94</v>
      </c>
      <c r="N34" s="5">
        <f t="shared" si="11"/>
        <v>4.18</v>
      </c>
      <c r="O34" s="5">
        <f t="shared" si="12"/>
        <v>1.9000000000000001</v>
      </c>
      <c r="P34" s="8">
        <f t="shared" si="14"/>
        <v>85.5</v>
      </c>
    </row>
    <row r="35" spans="1:16" ht="16.5" customHeight="1">
      <c r="A35" s="4">
        <v>39</v>
      </c>
      <c r="B35" s="5">
        <f t="shared" si="13"/>
        <v>15.21</v>
      </c>
      <c r="C35" s="5">
        <f t="shared" si="0"/>
        <v>8.58</v>
      </c>
      <c r="D35" s="5">
        <f t="shared" si="1"/>
        <v>7.800000000000001</v>
      </c>
      <c r="E35" s="5">
        <f t="shared" si="2"/>
        <v>5.85</v>
      </c>
      <c r="F35" s="5">
        <f t="shared" si="3"/>
        <v>2.34</v>
      </c>
      <c r="G35" s="5">
        <f t="shared" si="4"/>
        <v>1.56</v>
      </c>
      <c r="H35" s="5">
        <f t="shared" si="5"/>
        <v>12.09</v>
      </c>
      <c r="I35" s="5">
        <f t="shared" si="6"/>
        <v>5.07</v>
      </c>
      <c r="J35" s="5">
        <f t="shared" si="7"/>
        <v>5.07</v>
      </c>
      <c r="K35" s="5">
        <f t="shared" si="8"/>
        <v>10.14</v>
      </c>
      <c r="L35" s="5">
        <f t="shared" si="9"/>
        <v>2.7300000000000004</v>
      </c>
      <c r="M35" s="5">
        <f t="shared" si="10"/>
        <v>5.07</v>
      </c>
      <c r="N35" s="5">
        <f t="shared" si="11"/>
        <v>4.29</v>
      </c>
      <c r="O35" s="5">
        <f t="shared" si="12"/>
        <v>1.9500000000000002</v>
      </c>
      <c r="P35" s="8">
        <f t="shared" si="14"/>
        <v>87.75000000000003</v>
      </c>
    </row>
    <row r="36" spans="1:16" ht="16.5" customHeight="1">
      <c r="A36" s="4">
        <v>40</v>
      </c>
      <c r="B36" s="5">
        <f t="shared" si="13"/>
        <v>15.600000000000001</v>
      </c>
      <c r="C36" s="5">
        <f t="shared" si="0"/>
        <v>8.8</v>
      </c>
      <c r="D36" s="5">
        <f t="shared" si="1"/>
        <v>8</v>
      </c>
      <c r="E36" s="5">
        <f t="shared" si="2"/>
        <v>6</v>
      </c>
      <c r="F36" s="5">
        <f t="shared" si="3"/>
        <v>2.4</v>
      </c>
      <c r="G36" s="5">
        <f t="shared" si="4"/>
        <v>1.6</v>
      </c>
      <c r="H36" s="5">
        <f t="shared" si="5"/>
        <v>12.4</v>
      </c>
      <c r="I36" s="5">
        <f t="shared" si="6"/>
        <v>5.2</v>
      </c>
      <c r="J36" s="5">
        <f t="shared" si="7"/>
        <v>5.2</v>
      </c>
      <c r="K36" s="5">
        <f t="shared" si="8"/>
        <v>10.4</v>
      </c>
      <c r="L36" s="5">
        <f t="shared" si="9"/>
        <v>2.8000000000000003</v>
      </c>
      <c r="M36" s="5">
        <f t="shared" si="10"/>
        <v>5.2</v>
      </c>
      <c r="N36" s="5">
        <f t="shared" si="11"/>
        <v>4.4</v>
      </c>
      <c r="O36" s="5">
        <f t="shared" si="12"/>
        <v>2</v>
      </c>
      <c r="P36" s="8">
        <f t="shared" si="14"/>
        <v>90.00000000000001</v>
      </c>
    </row>
    <row r="37" spans="1:16" ht="16.5" customHeight="1">
      <c r="A37" s="4">
        <v>41</v>
      </c>
      <c r="B37" s="5">
        <f t="shared" si="13"/>
        <v>15.99</v>
      </c>
      <c r="C37" s="5">
        <f t="shared" si="0"/>
        <v>9.02</v>
      </c>
      <c r="D37" s="5">
        <f t="shared" si="1"/>
        <v>8.200000000000001</v>
      </c>
      <c r="E37" s="5">
        <f t="shared" si="2"/>
        <v>6.1499999999999995</v>
      </c>
      <c r="F37" s="5">
        <f t="shared" si="3"/>
        <v>2.46</v>
      </c>
      <c r="G37" s="5">
        <f t="shared" si="4"/>
        <v>1.6400000000000001</v>
      </c>
      <c r="H37" s="5">
        <f t="shared" si="5"/>
        <v>12.709999999999999</v>
      </c>
      <c r="I37" s="5">
        <f t="shared" si="6"/>
        <v>5.33</v>
      </c>
      <c r="J37" s="5">
        <f t="shared" si="7"/>
        <v>5.33</v>
      </c>
      <c r="K37" s="5">
        <f t="shared" si="8"/>
        <v>10.66</v>
      </c>
      <c r="L37" s="5">
        <f t="shared" si="9"/>
        <v>2.87</v>
      </c>
      <c r="M37" s="5">
        <f t="shared" si="10"/>
        <v>5.33</v>
      </c>
      <c r="N37" s="5">
        <f t="shared" si="11"/>
        <v>4.51</v>
      </c>
      <c r="O37" s="5">
        <f t="shared" si="12"/>
        <v>2.0500000000000003</v>
      </c>
      <c r="P37" s="8">
        <f t="shared" si="14"/>
        <v>92.25</v>
      </c>
    </row>
    <row r="38" spans="1:16" ht="16.5" customHeight="1">
      <c r="A38" s="4">
        <v>42</v>
      </c>
      <c r="B38" s="5">
        <f t="shared" si="13"/>
        <v>16.38</v>
      </c>
      <c r="C38" s="5">
        <f t="shared" si="0"/>
        <v>9.24</v>
      </c>
      <c r="D38" s="5">
        <f t="shared" si="1"/>
        <v>8.4</v>
      </c>
      <c r="E38" s="5">
        <f t="shared" si="2"/>
        <v>6.3</v>
      </c>
      <c r="F38" s="5">
        <f t="shared" si="3"/>
        <v>2.52</v>
      </c>
      <c r="G38" s="5">
        <f t="shared" si="4"/>
        <v>1.68</v>
      </c>
      <c r="H38" s="5">
        <f t="shared" si="5"/>
        <v>13.02</v>
      </c>
      <c r="I38" s="5">
        <f t="shared" si="6"/>
        <v>5.46</v>
      </c>
      <c r="J38" s="5">
        <f t="shared" si="7"/>
        <v>5.46</v>
      </c>
      <c r="K38" s="5">
        <f t="shared" si="8"/>
        <v>10.92</v>
      </c>
      <c r="L38" s="5">
        <f t="shared" si="9"/>
        <v>2.9400000000000004</v>
      </c>
      <c r="M38" s="5">
        <f t="shared" si="10"/>
        <v>5.46</v>
      </c>
      <c r="N38" s="5">
        <f t="shared" si="11"/>
        <v>4.62</v>
      </c>
      <c r="O38" s="5">
        <f t="shared" si="12"/>
        <v>2.1</v>
      </c>
      <c r="P38" s="8">
        <f t="shared" si="14"/>
        <v>94.49999999999999</v>
      </c>
    </row>
    <row r="39" spans="1:16" ht="16.5" customHeight="1">
      <c r="A39" s="4">
        <v>43</v>
      </c>
      <c r="B39" s="5">
        <f t="shared" si="13"/>
        <v>16.77</v>
      </c>
      <c r="C39" s="5">
        <f t="shared" si="0"/>
        <v>9.46</v>
      </c>
      <c r="D39" s="5">
        <f t="shared" si="1"/>
        <v>8.6</v>
      </c>
      <c r="E39" s="5">
        <f t="shared" si="2"/>
        <v>6.45</v>
      </c>
      <c r="F39" s="5">
        <f t="shared" si="3"/>
        <v>2.58</v>
      </c>
      <c r="G39" s="5">
        <f t="shared" si="4"/>
        <v>1.72</v>
      </c>
      <c r="H39" s="5">
        <f t="shared" si="5"/>
        <v>13.33</v>
      </c>
      <c r="I39" s="5">
        <f t="shared" si="6"/>
        <v>5.59</v>
      </c>
      <c r="J39" s="5">
        <f t="shared" si="7"/>
        <v>5.59</v>
      </c>
      <c r="K39" s="5">
        <f t="shared" si="8"/>
        <v>11.18</v>
      </c>
      <c r="L39" s="5">
        <f t="shared" si="9"/>
        <v>3.0100000000000002</v>
      </c>
      <c r="M39" s="5">
        <f t="shared" si="10"/>
        <v>5.59</v>
      </c>
      <c r="N39" s="5">
        <f t="shared" si="11"/>
        <v>4.73</v>
      </c>
      <c r="O39" s="5">
        <f t="shared" si="12"/>
        <v>2.15</v>
      </c>
      <c r="P39" s="8">
        <f t="shared" si="14"/>
        <v>96.75000000000003</v>
      </c>
    </row>
    <row r="40" spans="1:16" ht="16.5" customHeight="1">
      <c r="A40" s="4">
        <v>44</v>
      </c>
      <c r="B40" s="5">
        <f t="shared" si="13"/>
        <v>17.16</v>
      </c>
      <c r="C40" s="5">
        <f t="shared" si="0"/>
        <v>9.68</v>
      </c>
      <c r="D40" s="5">
        <f t="shared" si="1"/>
        <v>8.8</v>
      </c>
      <c r="E40" s="5">
        <f t="shared" si="2"/>
        <v>6.6</v>
      </c>
      <c r="F40" s="5">
        <f t="shared" si="3"/>
        <v>2.6399999999999997</v>
      </c>
      <c r="G40" s="5">
        <f t="shared" si="4"/>
        <v>1.76</v>
      </c>
      <c r="H40" s="5">
        <f t="shared" si="5"/>
        <v>13.64</v>
      </c>
      <c r="I40" s="5">
        <f t="shared" si="6"/>
        <v>5.720000000000001</v>
      </c>
      <c r="J40" s="5">
        <f t="shared" si="7"/>
        <v>5.720000000000001</v>
      </c>
      <c r="K40" s="5">
        <f t="shared" si="8"/>
        <v>11.440000000000001</v>
      </c>
      <c r="L40" s="5">
        <f t="shared" si="9"/>
        <v>3.08</v>
      </c>
      <c r="M40" s="5">
        <f t="shared" si="10"/>
        <v>5.720000000000001</v>
      </c>
      <c r="N40" s="5">
        <f t="shared" si="11"/>
        <v>4.84</v>
      </c>
      <c r="O40" s="5">
        <f t="shared" si="12"/>
        <v>2.2</v>
      </c>
      <c r="P40" s="8">
        <f t="shared" si="14"/>
        <v>99</v>
      </c>
    </row>
    <row r="41" spans="1:16" ht="16.5" customHeight="1">
      <c r="A41" s="4">
        <v>45</v>
      </c>
      <c r="B41" s="5">
        <f t="shared" si="13"/>
        <v>17.55</v>
      </c>
      <c r="C41" s="5">
        <f t="shared" si="0"/>
        <v>9.9</v>
      </c>
      <c r="D41" s="5">
        <f t="shared" si="1"/>
        <v>9</v>
      </c>
      <c r="E41" s="5">
        <f t="shared" si="2"/>
        <v>6.75</v>
      </c>
      <c r="F41" s="5">
        <f t="shared" si="3"/>
        <v>2.6999999999999997</v>
      </c>
      <c r="G41" s="5">
        <f t="shared" si="4"/>
        <v>1.8</v>
      </c>
      <c r="H41" s="5">
        <f t="shared" si="5"/>
        <v>13.95</v>
      </c>
      <c r="I41" s="5">
        <f t="shared" si="6"/>
        <v>5.8500000000000005</v>
      </c>
      <c r="J41" s="5">
        <f t="shared" si="7"/>
        <v>5.8500000000000005</v>
      </c>
      <c r="K41" s="5">
        <f t="shared" si="8"/>
        <v>11.700000000000001</v>
      </c>
      <c r="L41" s="5">
        <f t="shared" si="9"/>
        <v>3.1500000000000004</v>
      </c>
      <c r="M41" s="5">
        <f t="shared" si="10"/>
        <v>5.8500000000000005</v>
      </c>
      <c r="N41" s="5">
        <f t="shared" si="11"/>
        <v>4.95</v>
      </c>
      <c r="O41" s="5">
        <f t="shared" si="12"/>
        <v>2.25</v>
      </c>
      <c r="P41" s="8">
        <f t="shared" si="14"/>
        <v>101.25</v>
      </c>
    </row>
    <row r="42" spans="1:16" ht="16.5" customHeight="1">
      <c r="A42" s="4">
        <v>46</v>
      </c>
      <c r="B42" s="5">
        <f t="shared" si="13"/>
        <v>17.94</v>
      </c>
      <c r="C42" s="5">
        <f t="shared" si="0"/>
        <v>10.12</v>
      </c>
      <c r="D42" s="5">
        <f t="shared" si="1"/>
        <v>9.200000000000001</v>
      </c>
      <c r="E42" s="5">
        <f t="shared" si="2"/>
        <v>6.8999999999999995</v>
      </c>
      <c r="F42" s="5">
        <f t="shared" si="3"/>
        <v>2.76</v>
      </c>
      <c r="G42" s="5">
        <f t="shared" si="4"/>
        <v>1.84</v>
      </c>
      <c r="H42" s="5">
        <f t="shared" si="5"/>
        <v>14.26</v>
      </c>
      <c r="I42" s="5">
        <f t="shared" si="6"/>
        <v>5.98</v>
      </c>
      <c r="J42" s="5">
        <f t="shared" si="7"/>
        <v>5.98</v>
      </c>
      <c r="K42" s="5">
        <f t="shared" si="8"/>
        <v>11.96</v>
      </c>
      <c r="L42" s="5">
        <f t="shared" si="9"/>
        <v>3.22</v>
      </c>
      <c r="M42" s="5">
        <f t="shared" si="10"/>
        <v>5.98</v>
      </c>
      <c r="N42" s="5">
        <f t="shared" si="11"/>
        <v>5.06</v>
      </c>
      <c r="O42" s="5">
        <f t="shared" si="12"/>
        <v>2.3000000000000003</v>
      </c>
      <c r="P42" s="8">
        <f t="shared" si="14"/>
        <v>103.5</v>
      </c>
    </row>
    <row r="43" spans="1:16" ht="16.5" customHeight="1">
      <c r="A43" s="4">
        <v>47</v>
      </c>
      <c r="B43" s="5">
        <f t="shared" si="13"/>
        <v>18.330000000000002</v>
      </c>
      <c r="C43" s="5">
        <f t="shared" si="0"/>
        <v>10.34</v>
      </c>
      <c r="D43" s="5">
        <f t="shared" si="1"/>
        <v>9.4</v>
      </c>
      <c r="E43" s="5">
        <f t="shared" si="2"/>
        <v>7.05</v>
      </c>
      <c r="F43" s="5">
        <f t="shared" si="3"/>
        <v>2.82</v>
      </c>
      <c r="G43" s="5">
        <f t="shared" si="4"/>
        <v>1.8800000000000001</v>
      </c>
      <c r="H43" s="5">
        <f t="shared" si="5"/>
        <v>14.57</v>
      </c>
      <c r="I43" s="5">
        <f t="shared" si="6"/>
        <v>6.11</v>
      </c>
      <c r="J43" s="5">
        <f t="shared" si="7"/>
        <v>6.11</v>
      </c>
      <c r="K43" s="5">
        <f t="shared" si="8"/>
        <v>12.22</v>
      </c>
      <c r="L43" s="5">
        <f t="shared" si="9"/>
        <v>3.2900000000000005</v>
      </c>
      <c r="M43" s="5">
        <f t="shared" si="10"/>
        <v>6.11</v>
      </c>
      <c r="N43" s="5">
        <f t="shared" si="11"/>
        <v>5.17</v>
      </c>
      <c r="O43" s="5">
        <f t="shared" si="12"/>
        <v>2.35</v>
      </c>
      <c r="P43" s="8">
        <f t="shared" si="14"/>
        <v>105.75</v>
      </c>
    </row>
    <row r="44" spans="1:16" ht="16.5" customHeight="1">
      <c r="A44" s="4">
        <v>48</v>
      </c>
      <c r="B44" s="5">
        <f t="shared" si="13"/>
        <v>18.72</v>
      </c>
      <c r="C44" s="5">
        <f t="shared" si="0"/>
        <v>10.56</v>
      </c>
      <c r="D44" s="5">
        <f t="shared" si="1"/>
        <v>9.600000000000001</v>
      </c>
      <c r="E44" s="5">
        <f t="shared" si="2"/>
        <v>7.199999999999999</v>
      </c>
      <c r="F44" s="5">
        <f t="shared" si="3"/>
        <v>2.88</v>
      </c>
      <c r="G44" s="5">
        <f t="shared" si="4"/>
        <v>1.92</v>
      </c>
      <c r="H44" s="5">
        <f t="shared" si="5"/>
        <v>14.879999999999999</v>
      </c>
      <c r="I44" s="5">
        <f t="shared" si="6"/>
        <v>6.24</v>
      </c>
      <c r="J44" s="5">
        <f t="shared" si="7"/>
        <v>6.24</v>
      </c>
      <c r="K44" s="5">
        <f t="shared" si="8"/>
        <v>12.48</v>
      </c>
      <c r="L44" s="5">
        <f t="shared" si="9"/>
        <v>3.3600000000000003</v>
      </c>
      <c r="M44" s="5">
        <f t="shared" si="10"/>
        <v>6.24</v>
      </c>
      <c r="N44" s="5">
        <f t="shared" si="11"/>
        <v>5.28</v>
      </c>
      <c r="O44" s="5">
        <f t="shared" si="12"/>
        <v>2.4000000000000004</v>
      </c>
      <c r="P44" s="8">
        <f t="shared" si="14"/>
        <v>108</v>
      </c>
    </row>
    <row r="45" spans="1:16" ht="16.5" customHeight="1">
      <c r="A45" s="4">
        <v>49</v>
      </c>
      <c r="B45" s="5">
        <f t="shared" si="13"/>
        <v>19.11</v>
      </c>
      <c r="C45" s="5">
        <f t="shared" si="0"/>
        <v>10.78</v>
      </c>
      <c r="D45" s="5">
        <f t="shared" si="1"/>
        <v>9.8</v>
      </c>
      <c r="E45" s="5">
        <f t="shared" si="2"/>
        <v>7.35</v>
      </c>
      <c r="F45" s="5">
        <f t="shared" si="3"/>
        <v>2.94</v>
      </c>
      <c r="G45" s="5">
        <f t="shared" si="4"/>
        <v>1.96</v>
      </c>
      <c r="H45" s="5">
        <f t="shared" si="5"/>
        <v>15.19</v>
      </c>
      <c r="I45" s="5">
        <f t="shared" si="6"/>
        <v>6.37</v>
      </c>
      <c r="J45" s="5">
        <f t="shared" si="7"/>
        <v>6.37</v>
      </c>
      <c r="K45" s="5">
        <f t="shared" si="8"/>
        <v>12.74</v>
      </c>
      <c r="L45" s="5">
        <f t="shared" si="9"/>
        <v>3.43</v>
      </c>
      <c r="M45" s="5">
        <f t="shared" si="10"/>
        <v>6.37</v>
      </c>
      <c r="N45" s="5">
        <f t="shared" si="11"/>
        <v>5.39</v>
      </c>
      <c r="O45" s="5">
        <f t="shared" si="12"/>
        <v>2.45</v>
      </c>
      <c r="P45" s="8">
        <f t="shared" si="14"/>
        <v>110.25000000000001</v>
      </c>
    </row>
    <row r="46" spans="1:16" ht="16.5" customHeight="1">
      <c r="A46" s="4">
        <v>50</v>
      </c>
      <c r="B46" s="5">
        <f t="shared" si="13"/>
        <v>19.5</v>
      </c>
      <c r="C46" s="5">
        <f t="shared" si="0"/>
        <v>11</v>
      </c>
      <c r="D46" s="5">
        <f t="shared" si="1"/>
        <v>10</v>
      </c>
      <c r="E46" s="5">
        <f t="shared" si="2"/>
        <v>7.5</v>
      </c>
      <c r="F46" s="5">
        <f t="shared" si="3"/>
        <v>3</v>
      </c>
      <c r="G46" s="5">
        <f t="shared" si="4"/>
        <v>2</v>
      </c>
      <c r="H46" s="5">
        <f t="shared" si="5"/>
        <v>15.5</v>
      </c>
      <c r="I46" s="5">
        <f t="shared" si="6"/>
        <v>6.5</v>
      </c>
      <c r="J46" s="5">
        <f t="shared" si="7"/>
        <v>6.5</v>
      </c>
      <c r="K46" s="5">
        <f t="shared" si="8"/>
        <v>13</v>
      </c>
      <c r="L46" s="5">
        <f t="shared" si="9"/>
        <v>3.5000000000000004</v>
      </c>
      <c r="M46" s="5">
        <f t="shared" si="10"/>
        <v>6.5</v>
      </c>
      <c r="N46" s="5">
        <f t="shared" si="11"/>
        <v>5.5</v>
      </c>
      <c r="O46" s="5">
        <f t="shared" si="12"/>
        <v>2.5</v>
      </c>
      <c r="P46" s="8">
        <f t="shared" si="14"/>
        <v>112.5</v>
      </c>
    </row>
  </sheetData>
  <sheetProtection/>
  <mergeCells count="5">
    <mergeCell ref="A7:A8"/>
    <mergeCell ref="A1:F1"/>
    <mergeCell ref="A2:F2"/>
    <mergeCell ref="A4:P4"/>
    <mergeCell ref="A5:P5"/>
  </mergeCells>
  <printOptions horizontalCentered="1"/>
  <pageMargins left="0" right="0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2">
      <selection activeCell="S44" sqref="S44"/>
    </sheetView>
  </sheetViews>
  <sheetFormatPr defaultColWidth="9.140625" defaultRowHeight="15"/>
  <cols>
    <col min="1" max="1" width="4.140625" style="3" customWidth="1"/>
    <col min="2" max="16" width="6.57421875" style="1" customWidth="1"/>
    <col min="17" max="16384" width="9.140625" style="1" customWidth="1"/>
  </cols>
  <sheetData>
    <row r="1" spans="1:6" ht="15.75">
      <c r="A1" s="11" t="s">
        <v>0</v>
      </c>
      <c r="B1" s="11"/>
      <c r="C1" s="11"/>
      <c r="D1" s="11"/>
      <c r="E1" s="11"/>
      <c r="F1" s="11"/>
    </row>
    <row r="2" spans="1:6" ht="15.75">
      <c r="A2" s="12" t="s">
        <v>1</v>
      </c>
      <c r="B2" s="12"/>
      <c r="C2" s="12"/>
      <c r="D2" s="12"/>
      <c r="E2" s="12"/>
      <c r="F2" s="12"/>
    </row>
    <row r="3" spans="1:6" ht="15.75">
      <c r="A3" s="2"/>
      <c r="B3" s="2"/>
      <c r="C3" s="2"/>
      <c r="D3" s="2"/>
      <c r="E3" s="2"/>
      <c r="F3" s="2"/>
    </row>
    <row r="4" spans="1:16" ht="15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.75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7" spans="1:16" s="3" customFormat="1" ht="25.5">
      <c r="A7" s="14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  <c r="O7" s="7" t="s">
        <v>17</v>
      </c>
      <c r="P7" s="7" t="s">
        <v>18</v>
      </c>
    </row>
    <row r="8" spans="1:16" ht="15.75">
      <c r="A8" s="15"/>
      <c r="B8" s="6">
        <v>0.4</v>
      </c>
      <c r="C8" s="6">
        <v>0.21</v>
      </c>
      <c r="D8" s="6">
        <v>0.19</v>
      </c>
      <c r="E8" s="6">
        <v>0.13</v>
      </c>
      <c r="F8" s="6">
        <v>0.06</v>
      </c>
      <c r="G8" s="6">
        <v>0.04</v>
      </c>
      <c r="H8" s="6">
        <v>0.33</v>
      </c>
      <c r="I8" s="6">
        <v>0.12</v>
      </c>
      <c r="J8" s="6">
        <v>0.12</v>
      </c>
      <c r="K8" s="6">
        <v>0.28</v>
      </c>
      <c r="L8" s="6">
        <v>0.06</v>
      </c>
      <c r="M8" s="6">
        <v>0.13</v>
      </c>
      <c r="N8" s="6">
        <v>0.12</v>
      </c>
      <c r="O8" s="6">
        <v>0.06</v>
      </c>
      <c r="P8" s="6">
        <f>SUM(B8:O8)</f>
        <v>2.2500000000000004</v>
      </c>
    </row>
    <row r="9" spans="1:16" ht="16.5" customHeight="1">
      <c r="A9" s="16">
        <v>10</v>
      </c>
      <c r="B9" s="5">
        <f>A9*0.4</f>
        <v>4</v>
      </c>
      <c r="C9" s="5">
        <f>A9*0.21</f>
        <v>2.1</v>
      </c>
      <c r="D9" s="5">
        <f>A9*0.19</f>
        <v>1.9</v>
      </c>
      <c r="E9" s="5">
        <f>A9*0.13</f>
        <v>1.3</v>
      </c>
      <c r="F9" s="5">
        <f>A9*0.06</f>
        <v>0.6</v>
      </c>
      <c r="G9" s="5">
        <f>A9*0.04</f>
        <v>0.4</v>
      </c>
      <c r="H9" s="5">
        <f>A9*0.33</f>
        <v>3.3000000000000003</v>
      </c>
      <c r="I9" s="5">
        <f>A9*0.12</f>
        <v>1.2</v>
      </c>
      <c r="J9" s="5">
        <f>A9*0.12</f>
        <v>1.2</v>
      </c>
      <c r="K9" s="5">
        <f>A9*0.28</f>
        <v>2.8000000000000003</v>
      </c>
      <c r="L9" s="5">
        <f>A9*0.06</f>
        <v>0.6</v>
      </c>
      <c r="M9" s="5">
        <f>A9*0.13</f>
        <v>1.3</v>
      </c>
      <c r="N9" s="5">
        <f>A9*0.12</f>
        <v>1.2</v>
      </c>
      <c r="O9" s="5">
        <f>A9*0.06</f>
        <v>0.6</v>
      </c>
      <c r="P9" s="8">
        <f>SUM(B9:O9)</f>
        <v>22.500000000000004</v>
      </c>
    </row>
    <row r="10" spans="1:16" ht="16.5" customHeight="1">
      <c r="A10" s="16">
        <v>14</v>
      </c>
      <c r="B10" s="5">
        <f aca="true" t="shared" si="0" ref="B10:B46">A10*0.4</f>
        <v>5.6000000000000005</v>
      </c>
      <c r="C10" s="5">
        <f aca="true" t="shared" si="1" ref="C10:C46">A10*0.21</f>
        <v>2.94</v>
      </c>
      <c r="D10" s="5">
        <f aca="true" t="shared" si="2" ref="D10:D46">A10*0.19</f>
        <v>2.66</v>
      </c>
      <c r="E10" s="5">
        <f aca="true" t="shared" si="3" ref="E10:E46">A10*0.13</f>
        <v>1.82</v>
      </c>
      <c r="F10" s="5">
        <f aca="true" t="shared" si="4" ref="F10:F46">A10*0.06</f>
        <v>0.84</v>
      </c>
      <c r="G10" s="5">
        <f aca="true" t="shared" si="5" ref="G10:G46">A10*0.04</f>
        <v>0.56</v>
      </c>
      <c r="H10" s="5">
        <f aca="true" t="shared" si="6" ref="H10:H46">A10*0.33</f>
        <v>4.62</v>
      </c>
      <c r="I10" s="5">
        <f aca="true" t="shared" si="7" ref="I10:I46">A10*0.12</f>
        <v>1.68</v>
      </c>
      <c r="J10" s="5">
        <f aca="true" t="shared" si="8" ref="J10:J46">A10*0.12</f>
        <v>1.68</v>
      </c>
      <c r="K10" s="5">
        <f aca="true" t="shared" si="9" ref="K10:K46">A10*0.28</f>
        <v>3.9200000000000004</v>
      </c>
      <c r="L10" s="5">
        <f aca="true" t="shared" si="10" ref="L10:L46">A10*0.06</f>
        <v>0.84</v>
      </c>
      <c r="M10" s="5">
        <f aca="true" t="shared" si="11" ref="M10:M46">A10*0.13</f>
        <v>1.82</v>
      </c>
      <c r="N10" s="5">
        <f aca="true" t="shared" si="12" ref="N10:N46">A10*0.12</f>
        <v>1.68</v>
      </c>
      <c r="O10" s="5">
        <f aca="true" t="shared" si="13" ref="O10:O46">A10*0.06</f>
        <v>0.84</v>
      </c>
      <c r="P10" s="8">
        <f>SUM(B10:O10)</f>
        <v>31.500000000000004</v>
      </c>
    </row>
    <row r="11" spans="1:16" ht="16.5" customHeight="1">
      <c r="A11" s="16">
        <v>15</v>
      </c>
      <c r="B11" s="5">
        <f t="shared" si="0"/>
        <v>6</v>
      </c>
      <c r="C11" s="5">
        <f t="shared" si="1"/>
        <v>3.15</v>
      </c>
      <c r="D11" s="5">
        <f t="shared" si="2"/>
        <v>2.85</v>
      </c>
      <c r="E11" s="5">
        <f t="shared" si="3"/>
        <v>1.9500000000000002</v>
      </c>
      <c r="F11" s="5">
        <f t="shared" si="4"/>
        <v>0.8999999999999999</v>
      </c>
      <c r="G11" s="5">
        <f t="shared" si="5"/>
        <v>0.6</v>
      </c>
      <c r="H11" s="5">
        <f t="shared" si="6"/>
        <v>4.95</v>
      </c>
      <c r="I11" s="5">
        <f t="shared" si="7"/>
        <v>1.7999999999999998</v>
      </c>
      <c r="J11" s="5">
        <f t="shared" si="8"/>
        <v>1.7999999999999998</v>
      </c>
      <c r="K11" s="5">
        <f t="shared" si="9"/>
        <v>4.2</v>
      </c>
      <c r="L11" s="5">
        <f t="shared" si="10"/>
        <v>0.8999999999999999</v>
      </c>
      <c r="M11" s="5">
        <f t="shared" si="11"/>
        <v>1.9500000000000002</v>
      </c>
      <c r="N11" s="5">
        <f t="shared" si="12"/>
        <v>1.7999999999999998</v>
      </c>
      <c r="O11" s="5">
        <f t="shared" si="13"/>
        <v>0.8999999999999999</v>
      </c>
      <c r="P11" s="8">
        <f aca="true" t="shared" si="14" ref="P11:P46">SUM(B11:O11)</f>
        <v>33.74999999999999</v>
      </c>
    </row>
    <row r="12" spans="1:16" ht="16.5" customHeight="1">
      <c r="A12" s="16">
        <v>16</v>
      </c>
      <c r="B12" s="5">
        <f t="shared" si="0"/>
        <v>6.4</v>
      </c>
      <c r="C12" s="5">
        <f t="shared" si="1"/>
        <v>3.36</v>
      </c>
      <c r="D12" s="5">
        <f t="shared" si="2"/>
        <v>3.04</v>
      </c>
      <c r="E12" s="5">
        <f t="shared" si="3"/>
        <v>2.08</v>
      </c>
      <c r="F12" s="5">
        <f t="shared" si="4"/>
        <v>0.96</v>
      </c>
      <c r="G12" s="5">
        <f t="shared" si="5"/>
        <v>0.64</v>
      </c>
      <c r="H12" s="5">
        <f t="shared" si="6"/>
        <v>5.28</v>
      </c>
      <c r="I12" s="5">
        <f t="shared" si="7"/>
        <v>1.92</v>
      </c>
      <c r="J12" s="5">
        <f t="shared" si="8"/>
        <v>1.92</v>
      </c>
      <c r="K12" s="5">
        <f t="shared" si="9"/>
        <v>4.48</v>
      </c>
      <c r="L12" s="5">
        <f t="shared" si="10"/>
        <v>0.96</v>
      </c>
      <c r="M12" s="5">
        <f t="shared" si="11"/>
        <v>2.08</v>
      </c>
      <c r="N12" s="5">
        <f t="shared" si="12"/>
        <v>1.92</v>
      </c>
      <c r="O12" s="5">
        <f t="shared" si="13"/>
        <v>0.96</v>
      </c>
      <c r="P12" s="8">
        <f t="shared" si="14"/>
        <v>36.00000000000001</v>
      </c>
    </row>
    <row r="13" spans="1:16" ht="16.5" customHeight="1">
      <c r="A13" s="16">
        <v>17</v>
      </c>
      <c r="B13" s="5">
        <f t="shared" si="0"/>
        <v>6.800000000000001</v>
      </c>
      <c r="C13" s="5">
        <f t="shared" si="1"/>
        <v>3.57</v>
      </c>
      <c r="D13" s="5">
        <f t="shared" si="2"/>
        <v>3.23</v>
      </c>
      <c r="E13" s="5">
        <f t="shared" si="3"/>
        <v>2.21</v>
      </c>
      <c r="F13" s="5">
        <f t="shared" si="4"/>
        <v>1.02</v>
      </c>
      <c r="G13" s="5">
        <f t="shared" si="5"/>
        <v>0.68</v>
      </c>
      <c r="H13" s="5">
        <f t="shared" si="6"/>
        <v>5.61</v>
      </c>
      <c r="I13" s="5">
        <f t="shared" si="7"/>
        <v>2.04</v>
      </c>
      <c r="J13" s="5">
        <f t="shared" si="8"/>
        <v>2.04</v>
      </c>
      <c r="K13" s="5">
        <f t="shared" si="9"/>
        <v>4.760000000000001</v>
      </c>
      <c r="L13" s="5">
        <f t="shared" si="10"/>
        <v>1.02</v>
      </c>
      <c r="M13" s="5">
        <f t="shared" si="11"/>
        <v>2.21</v>
      </c>
      <c r="N13" s="5">
        <f t="shared" si="12"/>
        <v>2.04</v>
      </c>
      <c r="O13" s="5">
        <f t="shared" si="13"/>
        <v>1.02</v>
      </c>
      <c r="P13" s="8">
        <f t="shared" si="14"/>
        <v>38.25000000000001</v>
      </c>
    </row>
    <row r="14" spans="1:16" ht="16.5" customHeight="1">
      <c r="A14" s="16">
        <v>18</v>
      </c>
      <c r="B14" s="5">
        <f t="shared" si="0"/>
        <v>7.2</v>
      </c>
      <c r="C14" s="5">
        <f t="shared" si="1"/>
        <v>3.78</v>
      </c>
      <c r="D14" s="5">
        <f t="shared" si="2"/>
        <v>3.42</v>
      </c>
      <c r="E14" s="5">
        <f t="shared" si="3"/>
        <v>2.34</v>
      </c>
      <c r="F14" s="5">
        <f t="shared" si="4"/>
        <v>1.08</v>
      </c>
      <c r="G14" s="5">
        <f t="shared" si="5"/>
        <v>0.72</v>
      </c>
      <c r="H14" s="5">
        <f t="shared" si="6"/>
        <v>5.94</v>
      </c>
      <c r="I14" s="5">
        <f t="shared" si="7"/>
        <v>2.16</v>
      </c>
      <c r="J14" s="5">
        <f t="shared" si="8"/>
        <v>2.16</v>
      </c>
      <c r="K14" s="5">
        <f t="shared" si="9"/>
        <v>5.040000000000001</v>
      </c>
      <c r="L14" s="5">
        <f t="shared" si="10"/>
        <v>1.08</v>
      </c>
      <c r="M14" s="5">
        <f t="shared" si="11"/>
        <v>2.34</v>
      </c>
      <c r="N14" s="5">
        <f t="shared" si="12"/>
        <v>2.16</v>
      </c>
      <c r="O14" s="5">
        <f t="shared" si="13"/>
        <v>1.08</v>
      </c>
      <c r="P14" s="8">
        <f t="shared" si="14"/>
        <v>40.5</v>
      </c>
    </row>
    <row r="15" spans="1:16" ht="16.5" customHeight="1">
      <c r="A15" s="16">
        <v>19</v>
      </c>
      <c r="B15" s="5">
        <f t="shared" si="0"/>
        <v>7.6000000000000005</v>
      </c>
      <c r="C15" s="5">
        <f t="shared" si="1"/>
        <v>3.9899999999999998</v>
      </c>
      <c r="D15" s="5">
        <f t="shared" si="2"/>
        <v>3.61</v>
      </c>
      <c r="E15" s="5">
        <f t="shared" si="3"/>
        <v>2.47</v>
      </c>
      <c r="F15" s="5">
        <f t="shared" si="4"/>
        <v>1.14</v>
      </c>
      <c r="G15" s="5">
        <f t="shared" si="5"/>
        <v>0.76</v>
      </c>
      <c r="H15" s="5">
        <f t="shared" si="6"/>
        <v>6.2700000000000005</v>
      </c>
      <c r="I15" s="5">
        <f t="shared" si="7"/>
        <v>2.28</v>
      </c>
      <c r="J15" s="5">
        <f t="shared" si="8"/>
        <v>2.28</v>
      </c>
      <c r="K15" s="5">
        <f t="shared" si="9"/>
        <v>5.32</v>
      </c>
      <c r="L15" s="5">
        <f t="shared" si="10"/>
        <v>1.14</v>
      </c>
      <c r="M15" s="5">
        <f t="shared" si="11"/>
        <v>2.47</v>
      </c>
      <c r="N15" s="5">
        <f t="shared" si="12"/>
        <v>2.28</v>
      </c>
      <c r="O15" s="5">
        <f t="shared" si="13"/>
        <v>1.14</v>
      </c>
      <c r="P15" s="8">
        <f t="shared" si="14"/>
        <v>42.75</v>
      </c>
    </row>
    <row r="16" spans="1:16" ht="16.5" customHeight="1">
      <c r="A16" s="16">
        <v>20</v>
      </c>
      <c r="B16" s="5">
        <f t="shared" si="0"/>
        <v>8</v>
      </c>
      <c r="C16" s="5">
        <f t="shared" si="1"/>
        <v>4.2</v>
      </c>
      <c r="D16" s="5">
        <f t="shared" si="2"/>
        <v>3.8</v>
      </c>
      <c r="E16" s="5">
        <f t="shared" si="3"/>
        <v>2.6</v>
      </c>
      <c r="F16" s="5">
        <f t="shared" si="4"/>
        <v>1.2</v>
      </c>
      <c r="G16" s="5">
        <f t="shared" si="5"/>
        <v>0.8</v>
      </c>
      <c r="H16" s="5">
        <f t="shared" si="6"/>
        <v>6.6000000000000005</v>
      </c>
      <c r="I16" s="5">
        <f t="shared" si="7"/>
        <v>2.4</v>
      </c>
      <c r="J16" s="5">
        <f t="shared" si="8"/>
        <v>2.4</v>
      </c>
      <c r="K16" s="5">
        <f t="shared" si="9"/>
        <v>5.6000000000000005</v>
      </c>
      <c r="L16" s="5">
        <f t="shared" si="10"/>
        <v>1.2</v>
      </c>
      <c r="M16" s="5">
        <f t="shared" si="11"/>
        <v>2.6</v>
      </c>
      <c r="N16" s="5">
        <f t="shared" si="12"/>
        <v>2.4</v>
      </c>
      <c r="O16" s="5">
        <f t="shared" si="13"/>
        <v>1.2</v>
      </c>
      <c r="P16" s="8">
        <f t="shared" si="14"/>
        <v>45.00000000000001</v>
      </c>
    </row>
    <row r="17" spans="1:16" ht="16.5" customHeight="1">
      <c r="A17" s="16">
        <v>21</v>
      </c>
      <c r="B17" s="5">
        <f t="shared" si="0"/>
        <v>8.4</v>
      </c>
      <c r="C17" s="5">
        <f t="shared" si="1"/>
        <v>4.41</v>
      </c>
      <c r="D17" s="5">
        <f t="shared" si="2"/>
        <v>3.99</v>
      </c>
      <c r="E17" s="5">
        <f t="shared" si="3"/>
        <v>2.73</v>
      </c>
      <c r="F17" s="5">
        <f t="shared" si="4"/>
        <v>1.26</v>
      </c>
      <c r="G17" s="5">
        <f t="shared" si="5"/>
        <v>0.84</v>
      </c>
      <c r="H17" s="5">
        <f t="shared" si="6"/>
        <v>6.930000000000001</v>
      </c>
      <c r="I17" s="5">
        <f t="shared" si="7"/>
        <v>2.52</v>
      </c>
      <c r="J17" s="5">
        <f t="shared" si="8"/>
        <v>2.52</v>
      </c>
      <c r="K17" s="5">
        <f t="shared" si="9"/>
        <v>5.880000000000001</v>
      </c>
      <c r="L17" s="5">
        <f t="shared" si="10"/>
        <v>1.26</v>
      </c>
      <c r="M17" s="5">
        <f t="shared" si="11"/>
        <v>2.73</v>
      </c>
      <c r="N17" s="5">
        <f t="shared" si="12"/>
        <v>2.52</v>
      </c>
      <c r="O17" s="5">
        <f t="shared" si="13"/>
        <v>1.26</v>
      </c>
      <c r="P17" s="8">
        <f t="shared" si="14"/>
        <v>47.25</v>
      </c>
    </row>
    <row r="18" spans="1:16" ht="16.5" customHeight="1">
      <c r="A18" s="16">
        <v>22</v>
      </c>
      <c r="B18" s="5">
        <f t="shared" si="0"/>
        <v>8.8</v>
      </c>
      <c r="C18" s="5">
        <f t="shared" si="1"/>
        <v>4.62</v>
      </c>
      <c r="D18" s="5">
        <f t="shared" si="2"/>
        <v>4.18</v>
      </c>
      <c r="E18" s="5">
        <f t="shared" si="3"/>
        <v>2.8600000000000003</v>
      </c>
      <c r="F18" s="5">
        <f t="shared" si="4"/>
        <v>1.3199999999999998</v>
      </c>
      <c r="G18" s="5">
        <f t="shared" si="5"/>
        <v>0.88</v>
      </c>
      <c r="H18" s="5">
        <f t="shared" si="6"/>
        <v>7.260000000000001</v>
      </c>
      <c r="I18" s="5">
        <f t="shared" si="7"/>
        <v>2.6399999999999997</v>
      </c>
      <c r="J18" s="5">
        <f t="shared" si="8"/>
        <v>2.6399999999999997</v>
      </c>
      <c r="K18" s="5">
        <f t="shared" si="9"/>
        <v>6.16</v>
      </c>
      <c r="L18" s="5">
        <f t="shared" si="10"/>
        <v>1.3199999999999998</v>
      </c>
      <c r="M18" s="5">
        <f t="shared" si="11"/>
        <v>2.8600000000000003</v>
      </c>
      <c r="N18" s="5">
        <f t="shared" si="12"/>
        <v>2.6399999999999997</v>
      </c>
      <c r="O18" s="5">
        <f t="shared" si="13"/>
        <v>1.3199999999999998</v>
      </c>
      <c r="P18" s="8">
        <f t="shared" si="14"/>
        <v>49.5</v>
      </c>
    </row>
    <row r="19" spans="1:16" ht="16.5" customHeight="1">
      <c r="A19" s="16">
        <v>23</v>
      </c>
      <c r="B19" s="5">
        <f t="shared" si="0"/>
        <v>9.200000000000001</v>
      </c>
      <c r="C19" s="5">
        <f t="shared" si="1"/>
        <v>4.83</v>
      </c>
      <c r="D19" s="5">
        <f t="shared" si="2"/>
        <v>4.37</v>
      </c>
      <c r="E19" s="5">
        <f t="shared" si="3"/>
        <v>2.99</v>
      </c>
      <c r="F19" s="5">
        <f t="shared" si="4"/>
        <v>1.38</v>
      </c>
      <c r="G19" s="5">
        <f t="shared" si="5"/>
        <v>0.92</v>
      </c>
      <c r="H19" s="5">
        <f t="shared" si="6"/>
        <v>7.590000000000001</v>
      </c>
      <c r="I19" s="5">
        <f t="shared" si="7"/>
        <v>2.76</v>
      </c>
      <c r="J19" s="5">
        <f t="shared" si="8"/>
        <v>2.76</v>
      </c>
      <c r="K19" s="5">
        <f t="shared" si="9"/>
        <v>6.44</v>
      </c>
      <c r="L19" s="5">
        <f t="shared" si="10"/>
        <v>1.38</v>
      </c>
      <c r="M19" s="5">
        <f t="shared" si="11"/>
        <v>2.99</v>
      </c>
      <c r="N19" s="5">
        <f t="shared" si="12"/>
        <v>2.76</v>
      </c>
      <c r="O19" s="5">
        <f t="shared" si="13"/>
        <v>1.38</v>
      </c>
      <c r="P19" s="8">
        <f t="shared" si="14"/>
        <v>51.75</v>
      </c>
    </row>
    <row r="20" spans="1:16" ht="16.5" customHeight="1">
      <c r="A20" s="16">
        <v>24</v>
      </c>
      <c r="B20" s="5">
        <f t="shared" si="0"/>
        <v>9.600000000000001</v>
      </c>
      <c r="C20" s="5">
        <f t="shared" si="1"/>
        <v>5.04</v>
      </c>
      <c r="D20" s="5">
        <f t="shared" si="2"/>
        <v>4.5600000000000005</v>
      </c>
      <c r="E20" s="5">
        <f t="shared" si="3"/>
        <v>3.12</v>
      </c>
      <c r="F20" s="5">
        <f t="shared" si="4"/>
        <v>1.44</v>
      </c>
      <c r="G20" s="5">
        <f t="shared" si="5"/>
        <v>0.96</v>
      </c>
      <c r="H20" s="5">
        <f t="shared" si="6"/>
        <v>7.92</v>
      </c>
      <c r="I20" s="5">
        <f t="shared" si="7"/>
        <v>2.88</v>
      </c>
      <c r="J20" s="5">
        <f t="shared" si="8"/>
        <v>2.88</v>
      </c>
      <c r="K20" s="5">
        <f t="shared" si="9"/>
        <v>6.720000000000001</v>
      </c>
      <c r="L20" s="5">
        <f t="shared" si="10"/>
        <v>1.44</v>
      </c>
      <c r="M20" s="5">
        <f t="shared" si="11"/>
        <v>3.12</v>
      </c>
      <c r="N20" s="5">
        <f t="shared" si="12"/>
        <v>2.88</v>
      </c>
      <c r="O20" s="5">
        <f t="shared" si="13"/>
        <v>1.44</v>
      </c>
      <c r="P20" s="8">
        <f t="shared" si="14"/>
        <v>54.00000000000001</v>
      </c>
    </row>
    <row r="21" spans="1:16" ht="16.5" customHeight="1">
      <c r="A21" s="16">
        <v>25</v>
      </c>
      <c r="B21" s="5">
        <f t="shared" si="0"/>
        <v>10</v>
      </c>
      <c r="C21" s="5">
        <f t="shared" si="1"/>
        <v>5.25</v>
      </c>
      <c r="D21" s="5">
        <f t="shared" si="2"/>
        <v>4.75</v>
      </c>
      <c r="E21" s="5">
        <f t="shared" si="3"/>
        <v>3.25</v>
      </c>
      <c r="F21" s="5">
        <f t="shared" si="4"/>
        <v>1.5</v>
      </c>
      <c r="G21" s="5">
        <f t="shared" si="5"/>
        <v>1</v>
      </c>
      <c r="H21" s="5">
        <f t="shared" si="6"/>
        <v>8.25</v>
      </c>
      <c r="I21" s="5">
        <f t="shared" si="7"/>
        <v>3</v>
      </c>
      <c r="J21" s="5">
        <f t="shared" si="8"/>
        <v>3</v>
      </c>
      <c r="K21" s="5">
        <f t="shared" si="9"/>
        <v>7.000000000000001</v>
      </c>
      <c r="L21" s="5">
        <f t="shared" si="10"/>
        <v>1.5</v>
      </c>
      <c r="M21" s="5">
        <f t="shared" si="11"/>
        <v>3.25</v>
      </c>
      <c r="N21" s="5">
        <f t="shared" si="12"/>
        <v>3</v>
      </c>
      <c r="O21" s="5">
        <f t="shared" si="13"/>
        <v>1.5</v>
      </c>
      <c r="P21" s="8">
        <f t="shared" si="14"/>
        <v>56.25</v>
      </c>
    </row>
    <row r="22" spans="1:16" ht="16.5" customHeight="1">
      <c r="A22" s="16">
        <v>26</v>
      </c>
      <c r="B22" s="5">
        <f t="shared" si="0"/>
        <v>10.4</v>
      </c>
      <c r="C22" s="5">
        <f t="shared" si="1"/>
        <v>5.46</v>
      </c>
      <c r="D22" s="5">
        <f t="shared" si="2"/>
        <v>4.94</v>
      </c>
      <c r="E22" s="5">
        <f t="shared" si="3"/>
        <v>3.38</v>
      </c>
      <c r="F22" s="5">
        <f t="shared" si="4"/>
        <v>1.56</v>
      </c>
      <c r="G22" s="5">
        <f t="shared" si="5"/>
        <v>1.04</v>
      </c>
      <c r="H22" s="5">
        <f t="shared" si="6"/>
        <v>8.58</v>
      </c>
      <c r="I22" s="5">
        <f t="shared" si="7"/>
        <v>3.12</v>
      </c>
      <c r="J22" s="5">
        <f t="shared" si="8"/>
        <v>3.12</v>
      </c>
      <c r="K22" s="5">
        <f t="shared" si="9"/>
        <v>7.280000000000001</v>
      </c>
      <c r="L22" s="5">
        <f t="shared" si="10"/>
        <v>1.56</v>
      </c>
      <c r="M22" s="5">
        <f t="shared" si="11"/>
        <v>3.38</v>
      </c>
      <c r="N22" s="5">
        <f t="shared" si="12"/>
        <v>3.12</v>
      </c>
      <c r="O22" s="5">
        <f t="shared" si="13"/>
        <v>1.56</v>
      </c>
      <c r="P22" s="8">
        <f t="shared" si="14"/>
        <v>58.5</v>
      </c>
    </row>
    <row r="23" spans="1:16" ht="16.5" customHeight="1">
      <c r="A23" s="16">
        <v>27</v>
      </c>
      <c r="B23" s="5">
        <f t="shared" si="0"/>
        <v>10.8</v>
      </c>
      <c r="C23" s="5">
        <f t="shared" si="1"/>
        <v>5.67</v>
      </c>
      <c r="D23" s="5">
        <f t="shared" si="2"/>
        <v>5.13</v>
      </c>
      <c r="E23" s="5">
        <f t="shared" si="3"/>
        <v>3.5100000000000002</v>
      </c>
      <c r="F23" s="5">
        <f t="shared" si="4"/>
        <v>1.6199999999999999</v>
      </c>
      <c r="G23" s="5">
        <f t="shared" si="5"/>
        <v>1.08</v>
      </c>
      <c r="H23" s="5">
        <f t="shared" si="6"/>
        <v>8.91</v>
      </c>
      <c r="I23" s="5">
        <f t="shared" si="7"/>
        <v>3.2399999999999998</v>
      </c>
      <c r="J23" s="5">
        <f t="shared" si="8"/>
        <v>3.2399999999999998</v>
      </c>
      <c r="K23" s="5">
        <f t="shared" si="9"/>
        <v>7.5600000000000005</v>
      </c>
      <c r="L23" s="5">
        <f t="shared" si="10"/>
        <v>1.6199999999999999</v>
      </c>
      <c r="M23" s="5">
        <f t="shared" si="11"/>
        <v>3.5100000000000002</v>
      </c>
      <c r="N23" s="5">
        <f t="shared" si="12"/>
        <v>3.2399999999999998</v>
      </c>
      <c r="O23" s="5">
        <f t="shared" si="13"/>
        <v>1.6199999999999999</v>
      </c>
      <c r="P23" s="8">
        <f t="shared" si="14"/>
        <v>60.75</v>
      </c>
    </row>
    <row r="24" spans="1:16" ht="16.5" customHeight="1">
      <c r="A24" s="16">
        <v>28</v>
      </c>
      <c r="B24" s="5">
        <f t="shared" si="0"/>
        <v>11.200000000000001</v>
      </c>
      <c r="C24" s="5">
        <f t="shared" si="1"/>
        <v>5.88</v>
      </c>
      <c r="D24" s="5">
        <f t="shared" si="2"/>
        <v>5.32</v>
      </c>
      <c r="E24" s="5">
        <f t="shared" si="3"/>
        <v>3.64</v>
      </c>
      <c r="F24" s="5">
        <f t="shared" si="4"/>
        <v>1.68</v>
      </c>
      <c r="G24" s="5">
        <f t="shared" si="5"/>
        <v>1.12</v>
      </c>
      <c r="H24" s="5">
        <f t="shared" si="6"/>
        <v>9.24</v>
      </c>
      <c r="I24" s="5">
        <f t="shared" si="7"/>
        <v>3.36</v>
      </c>
      <c r="J24" s="5">
        <f t="shared" si="8"/>
        <v>3.36</v>
      </c>
      <c r="K24" s="5">
        <f t="shared" si="9"/>
        <v>7.840000000000001</v>
      </c>
      <c r="L24" s="5">
        <f t="shared" si="10"/>
        <v>1.68</v>
      </c>
      <c r="M24" s="5">
        <f t="shared" si="11"/>
        <v>3.64</v>
      </c>
      <c r="N24" s="5">
        <f t="shared" si="12"/>
        <v>3.36</v>
      </c>
      <c r="O24" s="5">
        <f t="shared" si="13"/>
        <v>1.68</v>
      </c>
      <c r="P24" s="8">
        <f t="shared" si="14"/>
        <v>63.00000000000001</v>
      </c>
    </row>
    <row r="25" spans="1:16" ht="16.5" customHeight="1">
      <c r="A25" s="16">
        <v>29</v>
      </c>
      <c r="B25" s="5">
        <f t="shared" si="0"/>
        <v>11.600000000000001</v>
      </c>
      <c r="C25" s="5">
        <f t="shared" si="1"/>
        <v>6.09</v>
      </c>
      <c r="D25" s="5">
        <f t="shared" si="2"/>
        <v>5.51</v>
      </c>
      <c r="E25" s="5">
        <f t="shared" si="3"/>
        <v>3.77</v>
      </c>
      <c r="F25" s="5">
        <f t="shared" si="4"/>
        <v>1.74</v>
      </c>
      <c r="G25" s="5">
        <f t="shared" si="5"/>
        <v>1.16</v>
      </c>
      <c r="H25" s="5">
        <f t="shared" si="6"/>
        <v>9.57</v>
      </c>
      <c r="I25" s="5">
        <f t="shared" si="7"/>
        <v>3.48</v>
      </c>
      <c r="J25" s="5">
        <f t="shared" si="8"/>
        <v>3.48</v>
      </c>
      <c r="K25" s="5">
        <f t="shared" si="9"/>
        <v>8.120000000000001</v>
      </c>
      <c r="L25" s="5">
        <f t="shared" si="10"/>
        <v>1.74</v>
      </c>
      <c r="M25" s="5">
        <f t="shared" si="11"/>
        <v>3.77</v>
      </c>
      <c r="N25" s="5">
        <f t="shared" si="12"/>
        <v>3.48</v>
      </c>
      <c r="O25" s="5">
        <f t="shared" si="13"/>
        <v>1.74</v>
      </c>
      <c r="P25" s="8">
        <f t="shared" si="14"/>
        <v>65.25</v>
      </c>
    </row>
    <row r="26" spans="1:16" ht="16.5" customHeight="1">
      <c r="A26" s="16">
        <v>30</v>
      </c>
      <c r="B26" s="5">
        <f t="shared" si="0"/>
        <v>12</v>
      </c>
      <c r="C26" s="5">
        <f t="shared" si="1"/>
        <v>6.3</v>
      </c>
      <c r="D26" s="5">
        <f t="shared" si="2"/>
        <v>5.7</v>
      </c>
      <c r="E26" s="5">
        <f t="shared" si="3"/>
        <v>3.9000000000000004</v>
      </c>
      <c r="F26" s="5">
        <f t="shared" si="4"/>
        <v>1.7999999999999998</v>
      </c>
      <c r="G26" s="5">
        <f t="shared" si="5"/>
        <v>1.2</v>
      </c>
      <c r="H26" s="5">
        <f t="shared" si="6"/>
        <v>9.9</v>
      </c>
      <c r="I26" s="5">
        <f t="shared" si="7"/>
        <v>3.5999999999999996</v>
      </c>
      <c r="J26" s="5">
        <f t="shared" si="8"/>
        <v>3.5999999999999996</v>
      </c>
      <c r="K26" s="5">
        <f t="shared" si="9"/>
        <v>8.4</v>
      </c>
      <c r="L26" s="5">
        <f t="shared" si="10"/>
        <v>1.7999999999999998</v>
      </c>
      <c r="M26" s="5">
        <f t="shared" si="11"/>
        <v>3.9000000000000004</v>
      </c>
      <c r="N26" s="5">
        <f t="shared" si="12"/>
        <v>3.5999999999999996</v>
      </c>
      <c r="O26" s="5">
        <f t="shared" si="13"/>
        <v>1.7999999999999998</v>
      </c>
      <c r="P26" s="8">
        <f t="shared" si="14"/>
        <v>67.49999999999999</v>
      </c>
    </row>
    <row r="27" spans="1:16" ht="16.5" customHeight="1">
      <c r="A27" s="16">
        <v>31</v>
      </c>
      <c r="B27" s="5">
        <f t="shared" si="0"/>
        <v>12.4</v>
      </c>
      <c r="C27" s="5">
        <f t="shared" si="1"/>
        <v>6.51</v>
      </c>
      <c r="D27" s="5">
        <f t="shared" si="2"/>
        <v>5.89</v>
      </c>
      <c r="E27" s="5">
        <f t="shared" si="3"/>
        <v>4.03</v>
      </c>
      <c r="F27" s="5">
        <f t="shared" si="4"/>
        <v>1.8599999999999999</v>
      </c>
      <c r="G27" s="5">
        <f t="shared" si="5"/>
        <v>1.24</v>
      </c>
      <c r="H27" s="5">
        <f t="shared" si="6"/>
        <v>10.23</v>
      </c>
      <c r="I27" s="5">
        <f t="shared" si="7"/>
        <v>3.7199999999999998</v>
      </c>
      <c r="J27" s="5">
        <f t="shared" si="8"/>
        <v>3.7199999999999998</v>
      </c>
      <c r="K27" s="5">
        <f t="shared" si="9"/>
        <v>8.680000000000001</v>
      </c>
      <c r="L27" s="5">
        <f t="shared" si="10"/>
        <v>1.8599999999999999</v>
      </c>
      <c r="M27" s="5">
        <f t="shared" si="11"/>
        <v>4.03</v>
      </c>
      <c r="N27" s="5">
        <f t="shared" si="12"/>
        <v>3.7199999999999998</v>
      </c>
      <c r="O27" s="5">
        <f t="shared" si="13"/>
        <v>1.8599999999999999</v>
      </c>
      <c r="P27" s="8">
        <f t="shared" si="14"/>
        <v>69.74999999999999</v>
      </c>
    </row>
    <row r="28" spans="1:16" ht="16.5" customHeight="1">
      <c r="A28" s="16">
        <v>32</v>
      </c>
      <c r="B28" s="5">
        <f t="shared" si="0"/>
        <v>12.8</v>
      </c>
      <c r="C28" s="5">
        <f t="shared" si="1"/>
        <v>6.72</v>
      </c>
      <c r="D28" s="5">
        <f t="shared" si="2"/>
        <v>6.08</v>
      </c>
      <c r="E28" s="5">
        <f t="shared" si="3"/>
        <v>4.16</v>
      </c>
      <c r="F28" s="5">
        <f t="shared" si="4"/>
        <v>1.92</v>
      </c>
      <c r="G28" s="5">
        <f t="shared" si="5"/>
        <v>1.28</v>
      </c>
      <c r="H28" s="5">
        <f t="shared" si="6"/>
        <v>10.56</v>
      </c>
      <c r="I28" s="5">
        <f t="shared" si="7"/>
        <v>3.84</v>
      </c>
      <c r="J28" s="5">
        <f t="shared" si="8"/>
        <v>3.84</v>
      </c>
      <c r="K28" s="5">
        <f t="shared" si="9"/>
        <v>8.96</v>
      </c>
      <c r="L28" s="5">
        <f t="shared" si="10"/>
        <v>1.92</v>
      </c>
      <c r="M28" s="5">
        <f t="shared" si="11"/>
        <v>4.16</v>
      </c>
      <c r="N28" s="5">
        <f t="shared" si="12"/>
        <v>3.84</v>
      </c>
      <c r="O28" s="5">
        <f t="shared" si="13"/>
        <v>1.92</v>
      </c>
      <c r="P28" s="8">
        <f t="shared" si="14"/>
        <v>72.00000000000001</v>
      </c>
    </row>
    <row r="29" spans="1:16" ht="16.5" customHeight="1">
      <c r="A29" s="16">
        <v>33</v>
      </c>
      <c r="B29" s="5">
        <f t="shared" si="0"/>
        <v>13.200000000000001</v>
      </c>
      <c r="C29" s="5">
        <f t="shared" si="1"/>
        <v>6.93</v>
      </c>
      <c r="D29" s="5">
        <f t="shared" si="2"/>
        <v>6.2700000000000005</v>
      </c>
      <c r="E29" s="5">
        <f t="shared" si="3"/>
        <v>4.29</v>
      </c>
      <c r="F29" s="5">
        <f t="shared" si="4"/>
        <v>1.98</v>
      </c>
      <c r="G29" s="5">
        <f t="shared" si="5"/>
        <v>1.32</v>
      </c>
      <c r="H29" s="5">
        <f t="shared" si="6"/>
        <v>10.89</v>
      </c>
      <c r="I29" s="5">
        <f t="shared" si="7"/>
        <v>3.96</v>
      </c>
      <c r="J29" s="5">
        <f t="shared" si="8"/>
        <v>3.96</v>
      </c>
      <c r="K29" s="5">
        <f t="shared" si="9"/>
        <v>9.24</v>
      </c>
      <c r="L29" s="5">
        <f t="shared" si="10"/>
        <v>1.98</v>
      </c>
      <c r="M29" s="5">
        <f t="shared" si="11"/>
        <v>4.29</v>
      </c>
      <c r="N29" s="5">
        <f t="shared" si="12"/>
        <v>3.96</v>
      </c>
      <c r="O29" s="5">
        <f t="shared" si="13"/>
        <v>1.98</v>
      </c>
      <c r="P29" s="8">
        <f t="shared" si="14"/>
        <v>74.25000000000001</v>
      </c>
    </row>
    <row r="30" spans="1:16" ht="16.5" customHeight="1">
      <c r="A30" s="16">
        <v>34</v>
      </c>
      <c r="B30" s="5">
        <f t="shared" si="0"/>
        <v>13.600000000000001</v>
      </c>
      <c r="C30" s="5">
        <f t="shared" si="1"/>
        <v>7.14</v>
      </c>
      <c r="D30" s="5">
        <f t="shared" si="2"/>
        <v>6.46</v>
      </c>
      <c r="E30" s="5">
        <f t="shared" si="3"/>
        <v>4.42</v>
      </c>
      <c r="F30" s="5">
        <f t="shared" si="4"/>
        <v>2.04</v>
      </c>
      <c r="G30" s="5">
        <f t="shared" si="5"/>
        <v>1.36</v>
      </c>
      <c r="H30" s="5">
        <f t="shared" si="6"/>
        <v>11.22</v>
      </c>
      <c r="I30" s="5">
        <f t="shared" si="7"/>
        <v>4.08</v>
      </c>
      <c r="J30" s="5">
        <f t="shared" si="8"/>
        <v>4.08</v>
      </c>
      <c r="K30" s="5">
        <f t="shared" si="9"/>
        <v>9.520000000000001</v>
      </c>
      <c r="L30" s="5">
        <f t="shared" si="10"/>
        <v>2.04</v>
      </c>
      <c r="M30" s="5">
        <f t="shared" si="11"/>
        <v>4.42</v>
      </c>
      <c r="N30" s="5">
        <f t="shared" si="12"/>
        <v>4.08</v>
      </c>
      <c r="O30" s="5">
        <f t="shared" si="13"/>
        <v>2.04</v>
      </c>
      <c r="P30" s="8">
        <f t="shared" si="14"/>
        <v>76.50000000000001</v>
      </c>
    </row>
    <row r="31" spans="1:16" ht="16.5" customHeight="1">
      <c r="A31" s="16">
        <v>35</v>
      </c>
      <c r="B31" s="5">
        <f t="shared" si="0"/>
        <v>14</v>
      </c>
      <c r="C31" s="5">
        <f t="shared" si="1"/>
        <v>7.35</v>
      </c>
      <c r="D31" s="5">
        <f t="shared" si="2"/>
        <v>6.65</v>
      </c>
      <c r="E31" s="5">
        <f t="shared" si="3"/>
        <v>4.55</v>
      </c>
      <c r="F31" s="5">
        <f t="shared" si="4"/>
        <v>2.1</v>
      </c>
      <c r="G31" s="5">
        <f t="shared" si="5"/>
        <v>1.4000000000000001</v>
      </c>
      <c r="H31" s="5">
        <f t="shared" si="6"/>
        <v>11.55</v>
      </c>
      <c r="I31" s="5">
        <f t="shared" si="7"/>
        <v>4.2</v>
      </c>
      <c r="J31" s="5">
        <f t="shared" si="8"/>
        <v>4.2</v>
      </c>
      <c r="K31" s="5">
        <f t="shared" si="9"/>
        <v>9.8</v>
      </c>
      <c r="L31" s="5">
        <f t="shared" si="10"/>
        <v>2.1</v>
      </c>
      <c r="M31" s="5">
        <f t="shared" si="11"/>
        <v>4.55</v>
      </c>
      <c r="N31" s="5">
        <f t="shared" si="12"/>
        <v>4.2</v>
      </c>
      <c r="O31" s="5">
        <f t="shared" si="13"/>
        <v>2.1</v>
      </c>
      <c r="P31" s="8">
        <f t="shared" si="14"/>
        <v>78.74999999999999</v>
      </c>
    </row>
    <row r="32" spans="1:16" ht="16.5" customHeight="1">
      <c r="A32" s="16">
        <v>36</v>
      </c>
      <c r="B32" s="5">
        <f t="shared" si="0"/>
        <v>14.4</v>
      </c>
      <c r="C32" s="5">
        <f t="shared" si="1"/>
        <v>7.56</v>
      </c>
      <c r="D32" s="5">
        <f t="shared" si="2"/>
        <v>6.84</v>
      </c>
      <c r="E32" s="5">
        <f t="shared" si="3"/>
        <v>4.68</v>
      </c>
      <c r="F32" s="5">
        <f t="shared" si="4"/>
        <v>2.16</v>
      </c>
      <c r="G32" s="5">
        <f t="shared" si="5"/>
        <v>1.44</v>
      </c>
      <c r="H32" s="5">
        <f t="shared" si="6"/>
        <v>11.88</v>
      </c>
      <c r="I32" s="5">
        <f t="shared" si="7"/>
        <v>4.32</v>
      </c>
      <c r="J32" s="5">
        <f t="shared" si="8"/>
        <v>4.32</v>
      </c>
      <c r="K32" s="5">
        <f t="shared" si="9"/>
        <v>10.080000000000002</v>
      </c>
      <c r="L32" s="5">
        <f t="shared" si="10"/>
        <v>2.16</v>
      </c>
      <c r="M32" s="5">
        <f t="shared" si="11"/>
        <v>4.68</v>
      </c>
      <c r="N32" s="5">
        <f t="shared" si="12"/>
        <v>4.32</v>
      </c>
      <c r="O32" s="5">
        <f t="shared" si="13"/>
        <v>2.16</v>
      </c>
      <c r="P32" s="8">
        <f t="shared" si="14"/>
        <v>81</v>
      </c>
    </row>
    <row r="33" spans="1:16" ht="16.5" customHeight="1">
      <c r="A33" s="16">
        <v>37</v>
      </c>
      <c r="B33" s="5">
        <f t="shared" si="0"/>
        <v>14.8</v>
      </c>
      <c r="C33" s="5">
        <f t="shared" si="1"/>
        <v>7.77</v>
      </c>
      <c r="D33" s="5">
        <f t="shared" si="2"/>
        <v>7.03</v>
      </c>
      <c r="E33" s="5">
        <f t="shared" si="3"/>
        <v>4.8100000000000005</v>
      </c>
      <c r="F33" s="5">
        <f t="shared" si="4"/>
        <v>2.2199999999999998</v>
      </c>
      <c r="G33" s="5">
        <f t="shared" si="5"/>
        <v>1.48</v>
      </c>
      <c r="H33" s="5">
        <f t="shared" si="6"/>
        <v>12.21</v>
      </c>
      <c r="I33" s="5">
        <f t="shared" si="7"/>
        <v>4.4399999999999995</v>
      </c>
      <c r="J33" s="5">
        <f t="shared" si="8"/>
        <v>4.4399999999999995</v>
      </c>
      <c r="K33" s="5">
        <f t="shared" si="9"/>
        <v>10.360000000000001</v>
      </c>
      <c r="L33" s="5">
        <f t="shared" si="10"/>
        <v>2.2199999999999998</v>
      </c>
      <c r="M33" s="5">
        <f t="shared" si="11"/>
        <v>4.8100000000000005</v>
      </c>
      <c r="N33" s="5">
        <f t="shared" si="12"/>
        <v>4.4399999999999995</v>
      </c>
      <c r="O33" s="5">
        <f t="shared" si="13"/>
        <v>2.2199999999999998</v>
      </c>
      <c r="P33" s="8">
        <f t="shared" si="14"/>
        <v>83.25</v>
      </c>
    </row>
    <row r="34" spans="1:16" ht="16.5" customHeight="1">
      <c r="A34" s="16">
        <v>38</v>
      </c>
      <c r="B34" s="5">
        <f t="shared" si="0"/>
        <v>15.200000000000001</v>
      </c>
      <c r="C34" s="5">
        <f t="shared" si="1"/>
        <v>7.9799999999999995</v>
      </c>
      <c r="D34" s="5">
        <f t="shared" si="2"/>
        <v>7.22</v>
      </c>
      <c r="E34" s="5">
        <f t="shared" si="3"/>
        <v>4.94</v>
      </c>
      <c r="F34" s="5">
        <f t="shared" si="4"/>
        <v>2.28</v>
      </c>
      <c r="G34" s="5">
        <f t="shared" si="5"/>
        <v>1.52</v>
      </c>
      <c r="H34" s="5">
        <f t="shared" si="6"/>
        <v>12.540000000000001</v>
      </c>
      <c r="I34" s="5">
        <f t="shared" si="7"/>
        <v>4.56</v>
      </c>
      <c r="J34" s="5">
        <f t="shared" si="8"/>
        <v>4.56</v>
      </c>
      <c r="K34" s="5">
        <f t="shared" si="9"/>
        <v>10.64</v>
      </c>
      <c r="L34" s="5">
        <f t="shared" si="10"/>
        <v>2.28</v>
      </c>
      <c r="M34" s="5">
        <f t="shared" si="11"/>
        <v>4.94</v>
      </c>
      <c r="N34" s="5">
        <f t="shared" si="12"/>
        <v>4.56</v>
      </c>
      <c r="O34" s="5">
        <f t="shared" si="13"/>
        <v>2.28</v>
      </c>
      <c r="P34" s="8">
        <f t="shared" si="14"/>
        <v>85.5</v>
      </c>
    </row>
    <row r="35" spans="1:16" ht="16.5" customHeight="1">
      <c r="A35" s="16">
        <v>39</v>
      </c>
      <c r="B35" s="5">
        <f t="shared" si="0"/>
        <v>15.600000000000001</v>
      </c>
      <c r="C35" s="5">
        <f t="shared" si="1"/>
        <v>8.19</v>
      </c>
      <c r="D35" s="5">
        <f t="shared" si="2"/>
        <v>7.41</v>
      </c>
      <c r="E35" s="5">
        <f t="shared" si="3"/>
        <v>5.07</v>
      </c>
      <c r="F35" s="5">
        <f t="shared" si="4"/>
        <v>2.34</v>
      </c>
      <c r="G35" s="5">
        <f t="shared" si="5"/>
        <v>1.56</v>
      </c>
      <c r="H35" s="5">
        <f t="shared" si="6"/>
        <v>12.870000000000001</v>
      </c>
      <c r="I35" s="5">
        <f t="shared" si="7"/>
        <v>4.68</v>
      </c>
      <c r="J35" s="5">
        <f t="shared" si="8"/>
        <v>4.68</v>
      </c>
      <c r="K35" s="5">
        <f t="shared" si="9"/>
        <v>10.920000000000002</v>
      </c>
      <c r="L35" s="5">
        <f t="shared" si="10"/>
        <v>2.34</v>
      </c>
      <c r="M35" s="5">
        <f t="shared" si="11"/>
        <v>5.07</v>
      </c>
      <c r="N35" s="5">
        <f t="shared" si="12"/>
        <v>4.68</v>
      </c>
      <c r="O35" s="5">
        <f t="shared" si="13"/>
        <v>2.34</v>
      </c>
      <c r="P35" s="8">
        <f t="shared" si="14"/>
        <v>87.75000000000003</v>
      </c>
    </row>
    <row r="36" spans="1:16" ht="16.5" customHeight="1">
      <c r="A36" s="16">
        <v>40</v>
      </c>
      <c r="B36" s="5">
        <f t="shared" si="0"/>
        <v>16</v>
      </c>
      <c r="C36" s="5">
        <f t="shared" si="1"/>
        <v>8.4</v>
      </c>
      <c r="D36" s="5">
        <f t="shared" si="2"/>
        <v>7.6</v>
      </c>
      <c r="E36" s="5">
        <f t="shared" si="3"/>
        <v>5.2</v>
      </c>
      <c r="F36" s="5">
        <f t="shared" si="4"/>
        <v>2.4</v>
      </c>
      <c r="G36" s="5">
        <f t="shared" si="5"/>
        <v>1.6</v>
      </c>
      <c r="H36" s="5">
        <f t="shared" si="6"/>
        <v>13.200000000000001</v>
      </c>
      <c r="I36" s="5">
        <f t="shared" si="7"/>
        <v>4.8</v>
      </c>
      <c r="J36" s="5">
        <f t="shared" si="8"/>
        <v>4.8</v>
      </c>
      <c r="K36" s="5">
        <f t="shared" si="9"/>
        <v>11.200000000000001</v>
      </c>
      <c r="L36" s="5">
        <f t="shared" si="10"/>
        <v>2.4</v>
      </c>
      <c r="M36" s="5">
        <f t="shared" si="11"/>
        <v>5.2</v>
      </c>
      <c r="N36" s="5">
        <f t="shared" si="12"/>
        <v>4.8</v>
      </c>
      <c r="O36" s="5">
        <f t="shared" si="13"/>
        <v>2.4</v>
      </c>
      <c r="P36" s="8">
        <f t="shared" si="14"/>
        <v>90.00000000000001</v>
      </c>
    </row>
    <row r="37" spans="1:16" ht="16.5" customHeight="1">
      <c r="A37" s="16">
        <v>41</v>
      </c>
      <c r="B37" s="5">
        <f t="shared" si="0"/>
        <v>16.400000000000002</v>
      </c>
      <c r="C37" s="5">
        <f t="shared" si="1"/>
        <v>8.61</v>
      </c>
      <c r="D37" s="5">
        <f t="shared" si="2"/>
        <v>7.79</v>
      </c>
      <c r="E37" s="5">
        <f t="shared" si="3"/>
        <v>5.33</v>
      </c>
      <c r="F37" s="5">
        <f t="shared" si="4"/>
        <v>2.46</v>
      </c>
      <c r="G37" s="5">
        <f t="shared" si="5"/>
        <v>1.6400000000000001</v>
      </c>
      <c r="H37" s="5">
        <f t="shared" si="6"/>
        <v>13.530000000000001</v>
      </c>
      <c r="I37" s="5">
        <f t="shared" si="7"/>
        <v>4.92</v>
      </c>
      <c r="J37" s="5">
        <f t="shared" si="8"/>
        <v>4.92</v>
      </c>
      <c r="K37" s="5">
        <f t="shared" si="9"/>
        <v>11.48</v>
      </c>
      <c r="L37" s="5">
        <f t="shared" si="10"/>
        <v>2.46</v>
      </c>
      <c r="M37" s="5">
        <f t="shared" si="11"/>
        <v>5.33</v>
      </c>
      <c r="N37" s="5">
        <f t="shared" si="12"/>
        <v>4.92</v>
      </c>
      <c r="O37" s="5">
        <f t="shared" si="13"/>
        <v>2.46</v>
      </c>
      <c r="P37" s="8">
        <f t="shared" si="14"/>
        <v>92.25</v>
      </c>
    </row>
    <row r="38" spans="1:16" ht="16.5" customHeight="1">
      <c r="A38" s="16">
        <v>42</v>
      </c>
      <c r="B38" s="5">
        <f t="shared" si="0"/>
        <v>16.8</v>
      </c>
      <c r="C38" s="5">
        <f t="shared" si="1"/>
        <v>8.82</v>
      </c>
      <c r="D38" s="5">
        <f t="shared" si="2"/>
        <v>7.98</v>
      </c>
      <c r="E38" s="5">
        <f t="shared" si="3"/>
        <v>5.46</v>
      </c>
      <c r="F38" s="5">
        <f t="shared" si="4"/>
        <v>2.52</v>
      </c>
      <c r="G38" s="5">
        <f t="shared" si="5"/>
        <v>1.68</v>
      </c>
      <c r="H38" s="5">
        <f t="shared" si="6"/>
        <v>13.860000000000001</v>
      </c>
      <c r="I38" s="5">
        <f t="shared" si="7"/>
        <v>5.04</v>
      </c>
      <c r="J38" s="5">
        <f t="shared" si="8"/>
        <v>5.04</v>
      </c>
      <c r="K38" s="5">
        <f t="shared" si="9"/>
        <v>11.760000000000002</v>
      </c>
      <c r="L38" s="5">
        <f t="shared" si="10"/>
        <v>2.52</v>
      </c>
      <c r="M38" s="5">
        <f t="shared" si="11"/>
        <v>5.46</v>
      </c>
      <c r="N38" s="5">
        <f t="shared" si="12"/>
        <v>5.04</v>
      </c>
      <c r="O38" s="5">
        <f t="shared" si="13"/>
        <v>2.52</v>
      </c>
      <c r="P38" s="8">
        <f t="shared" si="14"/>
        <v>94.5</v>
      </c>
    </row>
    <row r="39" spans="1:16" ht="16.5" customHeight="1">
      <c r="A39" s="16">
        <v>43</v>
      </c>
      <c r="B39" s="5">
        <f t="shared" si="0"/>
        <v>17.2</v>
      </c>
      <c r="C39" s="5">
        <f t="shared" si="1"/>
        <v>9.03</v>
      </c>
      <c r="D39" s="5">
        <f t="shared" si="2"/>
        <v>8.17</v>
      </c>
      <c r="E39" s="5">
        <f t="shared" si="3"/>
        <v>5.59</v>
      </c>
      <c r="F39" s="5">
        <f t="shared" si="4"/>
        <v>2.58</v>
      </c>
      <c r="G39" s="5">
        <f t="shared" si="5"/>
        <v>1.72</v>
      </c>
      <c r="H39" s="5">
        <f t="shared" si="6"/>
        <v>14.190000000000001</v>
      </c>
      <c r="I39" s="5">
        <f t="shared" si="7"/>
        <v>5.16</v>
      </c>
      <c r="J39" s="5">
        <f t="shared" si="8"/>
        <v>5.16</v>
      </c>
      <c r="K39" s="5">
        <f t="shared" si="9"/>
        <v>12.040000000000001</v>
      </c>
      <c r="L39" s="5">
        <f t="shared" si="10"/>
        <v>2.58</v>
      </c>
      <c r="M39" s="5">
        <f t="shared" si="11"/>
        <v>5.59</v>
      </c>
      <c r="N39" s="5">
        <f t="shared" si="12"/>
        <v>5.16</v>
      </c>
      <c r="O39" s="5">
        <f t="shared" si="13"/>
        <v>2.58</v>
      </c>
      <c r="P39" s="8">
        <f t="shared" si="14"/>
        <v>96.74999999999999</v>
      </c>
    </row>
    <row r="40" spans="1:16" ht="16.5" customHeight="1">
      <c r="A40" s="16">
        <v>44</v>
      </c>
      <c r="B40" s="5">
        <f t="shared" si="0"/>
        <v>17.6</v>
      </c>
      <c r="C40" s="5">
        <f t="shared" si="1"/>
        <v>9.24</v>
      </c>
      <c r="D40" s="5">
        <f t="shared" si="2"/>
        <v>8.36</v>
      </c>
      <c r="E40" s="5">
        <f t="shared" si="3"/>
        <v>5.720000000000001</v>
      </c>
      <c r="F40" s="5">
        <f t="shared" si="4"/>
        <v>2.6399999999999997</v>
      </c>
      <c r="G40" s="5">
        <f t="shared" si="5"/>
        <v>1.76</v>
      </c>
      <c r="H40" s="5">
        <f t="shared" si="6"/>
        <v>14.520000000000001</v>
      </c>
      <c r="I40" s="5">
        <f t="shared" si="7"/>
        <v>5.279999999999999</v>
      </c>
      <c r="J40" s="5">
        <f t="shared" si="8"/>
        <v>5.279999999999999</v>
      </c>
      <c r="K40" s="5">
        <f t="shared" si="9"/>
        <v>12.32</v>
      </c>
      <c r="L40" s="5">
        <f t="shared" si="10"/>
        <v>2.6399999999999997</v>
      </c>
      <c r="M40" s="5">
        <f t="shared" si="11"/>
        <v>5.720000000000001</v>
      </c>
      <c r="N40" s="5">
        <f t="shared" si="12"/>
        <v>5.279999999999999</v>
      </c>
      <c r="O40" s="5">
        <f t="shared" si="13"/>
        <v>2.6399999999999997</v>
      </c>
      <c r="P40" s="8">
        <f t="shared" si="14"/>
        <v>99</v>
      </c>
    </row>
    <row r="41" spans="1:16" ht="16.5" customHeight="1">
      <c r="A41" s="16">
        <v>45</v>
      </c>
      <c r="B41" s="5">
        <f t="shared" si="0"/>
        <v>18</v>
      </c>
      <c r="C41" s="5">
        <f t="shared" si="1"/>
        <v>9.45</v>
      </c>
      <c r="D41" s="5">
        <f t="shared" si="2"/>
        <v>8.55</v>
      </c>
      <c r="E41" s="5">
        <f t="shared" si="3"/>
        <v>5.8500000000000005</v>
      </c>
      <c r="F41" s="5">
        <f t="shared" si="4"/>
        <v>2.6999999999999997</v>
      </c>
      <c r="G41" s="5">
        <f t="shared" si="5"/>
        <v>1.8</v>
      </c>
      <c r="H41" s="5">
        <f t="shared" si="6"/>
        <v>14.850000000000001</v>
      </c>
      <c r="I41" s="5">
        <f t="shared" si="7"/>
        <v>5.3999999999999995</v>
      </c>
      <c r="J41" s="5">
        <f t="shared" si="8"/>
        <v>5.3999999999999995</v>
      </c>
      <c r="K41" s="5">
        <f t="shared" si="9"/>
        <v>12.600000000000001</v>
      </c>
      <c r="L41" s="5">
        <f t="shared" si="10"/>
        <v>2.6999999999999997</v>
      </c>
      <c r="M41" s="5">
        <f t="shared" si="11"/>
        <v>5.8500000000000005</v>
      </c>
      <c r="N41" s="5">
        <f t="shared" si="12"/>
        <v>5.3999999999999995</v>
      </c>
      <c r="O41" s="5">
        <f t="shared" si="13"/>
        <v>2.6999999999999997</v>
      </c>
      <c r="P41" s="8">
        <f t="shared" si="14"/>
        <v>101.25000000000003</v>
      </c>
    </row>
    <row r="42" spans="1:16" ht="16.5" customHeight="1">
      <c r="A42" s="16">
        <v>46</v>
      </c>
      <c r="B42" s="5">
        <f t="shared" si="0"/>
        <v>18.400000000000002</v>
      </c>
      <c r="C42" s="5">
        <f t="shared" si="1"/>
        <v>9.66</v>
      </c>
      <c r="D42" s="5">
        <f t="shared" si="2"/>
        <v>8.74</v>
      </c>
      <c r="E42" s="5">
        <f t="shared" si="3"/>
        <v>5.98</v>
      </c>
      <c r="F42" s="5">
        <f t="shared" si="4"/>
        <v>2.76</v>
      </c>
      <c r="G42" s="5">
        <f t="shared" si="5"/>
        <v>1.84</v>
      </c>
      <c r="H42" s="5">
        <f t="shared" si="6"/>
        <v>15.180000000000001</v>
      </c>
      <c r="I42" s="5">
        <f t="shared" si="7"/>
        <v>5.52</v>
      </c>
      <c r="J42" s="5">
        <f t="shared" si="8"/>
        <v>5.52</v>
      </c>
      <c r="K42" s="5">
        <f t="shared" si="9"/>
        <v>12.88</v>
      </c>
      <c r="L42" s="5">
        <f t="shared" si="10"/>
        <v>2.76</v>
      </c>
      <c r="M42" s="5">
        <f t="shared" si="11"/>
        <v>5.98</v>
      </c>
      <c r="N42" s="5">
        <f t="shared" si="12"/>
        <v>5.52</v>
      </c>
      <c r="O42" s="5">
        <f t="shared" si="13"/>
        <v>2.76</v>
      </c>
      <c r="P42" s="8">
        <f t="shared" si="14"/>
        <v>103.5</v>
      </c>
    </row>
    <row r="43" spans="1:16" ht="16.5" customHeight="1">
      <c r="A43" s="16">
        <v>47</v>
      </c>
      <c r="B43" s="5">
        <f t="shared" si="0"/>
        <v>18.8</v>
      </c>
      <c r="C43" s="5">
        <f t="shared" si="1"/>
        <v>9.87</v>
      </c>
      <c r="D43" s="5">
        <f t="shared" si="2"/>
        <v>8.93</v>
      </c>
      <c r="E43" s="5">
        <f t="shared" si="3"/>
        <v>6.11</v>
      </c>
      <c r="F43" s="5">
        <f t="shared" si="4"/>
        <v>2.82</v>
      </c>
      <c r="G43" s="5">
        <f t="shared" si="5"/>
        <v>1.8800000000000001</v>
      </c>
      <c r="H43" s="5">
        <f t="shared" si="6"/>
        <v>15.510000000000002</v>
      </c>
      <c r="I43" s="5">
        <f t="shared" si="7"/>
        <v>5.64</v>
      </c>
      <c r="J43" s="5">
        <f t="shared" si="8"/>
        <v>5.64</v>
      </c>
      <c r="K43" s="5">
        <f t="shared" si="9"/>
        <v>13.160000000000002</v>
      </c>
      <c r="L43" s="5">
        <f t="shared" si="10"/>
        <v>2.82</v>
      </c>
      <c r="M43" s="5">
        <f t="shared" si="11"/>
        <v>6.11</v>
      </c>
      <c r="N43" s="5">
        <f t="shared" si="12"/>
        <v>5.64</v>
      </c>
      <c r="O43" s="5">
        <f t="shared" si="13"/>
        <v>2.82</v>
      </c>
      <c r="P43" s="8">
        <f t="shared" si="14"/>
        <v>105.74999999999999</v>
      </c>
    </row>
    <row r="44" spans="1:16" ht="16.5" customHeight="1">
      <c r="A44" s="16">
        <v>48</v>
      </c>
      <c r="B44" s="5">
        <f t="shared" si="0"/>
        <v>19.200000000000003</v>
      </c>
      <c r="C44" s="5">
        <f t="shared" si="1"/>
        <v>10.08</v>
      </c>
      <c r="D44" s="5">
        <f t="shared" si="2"/>
        <v>9.120000000000001</v>
      </c>
      <c r="E44" s="5">
        <f t="shared" si="3"/>
        <v>6.24</v>
      </c>
      <c r="F44" s="5">
        <f t="shared" si="4"/>
        <v>2.88</v>
      </c>
      <c r="G44" s="5">
        <f t="shared" si="5"/>
        <v>1.92</v>
      </c>
      <c r="H44" s="5">
        <f t="shared" si="6"/>
        <v>15.84</v>
      </c>
      <c r="I44" s="5">
        <f t="shared" si="7"/>
        <v>5.76</v>
      </c>
      <c r="J44" s="5">
        <f t="shared" si="8"/>
        <v>5.76</v>
      </c>
      <c r="K44" s="5">
        <f t="shared" si="9"/>
        <v>13.440000000000001</v>
      </c>
      <c r="L44" s="5">
        <f t="shared" si="10"/>
        <v>2.88</v>
      </c>
      <c r="M44" s="5">
        <f t="shared" si="11"/>
        <v>6.24</v>
      </c>
      <c r="N44" s="5">
        <f t="shared" si="12"/>
        <v>5.76</v>
      </c>
      <c r="O44" s="5">
        <f t="shared" si="13"/>
        <v>2.88</v>
      </c>
      <c r="P44" s="8">
        <f t="shared" si="14"/>
        <v>108.00000000000001</v>
      </c>
    </row>
    <row r="45" spans="1:16" ht="16.5" customHeight="1">
      <c r="A45" s="16">
        <v>49</v>
      </c>
      <c r="B45" s="5">
        <f t="shared" si="0"/>
        <v>19.6</v>
      </c>
      <c r="C45" s="5">
        <f t="shared" si="1"/>
        <v>10.29</v>
      </c>
      <c r="D45" s="5">
        <f t="shared" si="2"/>
        <v>9.31</v>
      </c>
      <c r="E45" s="5">
        <f t="shared" si="3"/>
        <v>6.37</v>
      </c>
      <c r="F45" s="5">
        <f t="shared" si="4"/>
        <v>2.94</v>
      </c>
      <c r="G45" s="5">
        <f t="shared" si="5"/>
        <v>1.96</v>
      </c>
      <c r="H45" s="5">
        <f t="shared" si="6"/>
        <v>16.17</v>
      </c>
      <c r="I45" s="5">
        <f t="shared" si="7"/>
        <v>5.88</v>
      </c>
      <c r="J45" s="5">
        <f t="shared" si="8"/>
        <v>5.88</v>
      </c>
      <c r="K45" s="5">
        <f t="shared" si="9"/>
        <v>13.72</v>
      </c>
      <c r="L45" s="5">
        <f t="shared" si="10"/>
        <v>2.94</v>
      </c>
      <c r="M45" s="5">
        <f t="shared" si="11"/>
        <v>6.37</v>
      </c>
      <c r="N45" s="5">
        <f t="shared" si="12"/>
        <v>5.88</v>
      </c>
      <c r="O45" s="5">
        <f t="shared" si="13"/>
        <v>2.94</v>
      </c>
      <c r="P45" s="8">
        <f t="shared" si="14"/>
        <v>110.24999999999999</v>
      </c>
    </row>
    <row r="46" spans="1:16" ht="16.5" customHeight="1">
      <c r="A46" s="16">
        <v>50</v>
      </c>
      <c r="B46" s="5">
        <f t="shared" si="0"/>
        <v>20</v>
      </c>
      <c r="C46" s="5">
        <f t="shared" si="1"/>
        <v>10.5</v>
      </c>
      <c r="D46" s="5">
        <f t="shared" si="2"/>
        <v>9.5</v>
      </c>
      <c r="E46" s="5">
        <f t="shared" si="3"/>
        <v>6.5</v>
      </c>
      <c r="F46" s="5">
        <f t="shared" si="4"/>
        <v>3</v>
      </c>
      <c r="G46" s="5">
        <f t="shared" si="5"/>
        <v>2</v>
      </c>
      <c r="H46" s="5">
        <f t="shared" si="6"/>
        <v>16.5</v>
      </c>
      <c r="I46" s="5">
        <f t="shared" si="7"/>
        <v>6</v>
      </c>
      <c r="J46" s="5">
        <f t="shared" si="8"/>
        <v>6</v>
      </c>
      <c r="K46" s="5">
        <f t="shared" si="9"/>
        <v>14.000000000000002</v>
      </c>
      <c r="L46" s="5">
        <f t="shared" si="10"/>
        <v>3</v>
      </c>
      <c r="M46" s="5">
        <f t="shared" si="11"/>
        <v>6.5</v>
      </c>
      <c r="N46" s="5">
        <f t="shared" si="12"/>
        <v>6</v>
      </c>
      <c r="O46" s="5">
        <f t="shared" si="13"/>
        <v>3</v>
      </c>
      <c r="P46" s="8">
        <f t="shared" si="14"/>
        <v>112.5</v>
      </c>
    </row>
  </sheetData>
  <sheetProtection/>
  <mergeCells count="5">
    <mergeCell ref="A7:A8"/>
    <mergeCell ref="A1:F1"/>
    <mergeCell ref="A2:F2"/>
    <mergeCell ref="A4:P4"/>
    <mergeCell ref="A5:P5"/>
  </mergeCells>
  <printOptions horizontalCentered="1"/>
  <pageMargins left="0" right="0" top="0.5" bottom="0.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AIR</dc:creator>
  <cp:keywords/>
  <dc:description/>
  <cp:lastModifiedBy>Administrator</cp:lastModifiedBy>
  <cp:lastPrinted>2016-06-21T11:36:22Z</cp:lastPrinted>
  <dcterms:created xsi:type="dcterms:W3CDTF">2016-06-11T15:17:35Z</dcterms:created>
  <dcterms:modified xsi:type="dcterms:W3CDTF">2016-06-21T12:06:47Z</dcterms:modified>
  <cp:category/>
  <cp:version/>
  <cp:contentType/>
  <cp:contentStatus/>
</cp:coreProperties>
</file>